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2090" windowHeight="10065" tabRatio="868" activeTab="0"/>
  </bookViews>
  <sheets>
    <sheet name="0.оснастки" sheetId="1" r:id="rId1"/>
    <sheet name="1.2.печати" sheetId="2" r:id="rId2"/>
    <sheet name="3.1.визитки" sheetId="3" r:id="rId3"/>
    <sheet name="3.2.календари" sheetId="4" r:id="rId4"/>
    <sheet name="3.3.цифровая печать" sheetId="5" r:id="rId5"/>
    <sheet name="3.4.корпоративная полиграфия" sheetId="6" r:id="rId6"/>
    <sheet name="3.5.ризография" sheetId="7" r:id="rId7"/>
    <sheet name="4.1.подставки из оргстекла" sheetId="8" r:id="rId8"/>
    <sheet name="4.1.2 ценникодержатели" sheetId="9" r:id="rId9"/>
    <sheet name="4.2.номерки" sheetId="10" r:id="rId10"/>
    <sheet name="4.3.бейджи" sheetId="11" r:id="rId11"/>
    <sheet name="5.1.таблички 720" sheetId="12" r:id="rId12"/>
    <sheet name="5.2.таблички гравировка" sheetId="13" r:id="rId13"/>
    <sheet name="5.3.стенды" sheetId="14" r:id="rId14"/>
    <sheet name="5.4.интерьерная печать" sheetId="15" r:id="rId15"/>
    <sheet name="6.1.несветовые вывески" sheetId="16" r:id="rId16"/>
    <sheet name="6.1.2.бюджетные таблички" sheetId="17" r:id="rId17"/>
    <sheet name="6.2.световые вывески" sheetId="18" r:id="rId18"/>
    <sheet name="6.3.объемные буквы" sheetId="19" r:id="rId19"/>
    <sheet name="6.4.штендеры" sheetId="20" r:id="rId20"/>
    <sheet name="6.5.плоттерная резка" sheetId="21" r:id="rId21"/>
    <sheet name="6.6.широкоформатная печать" sheetId="22" r:id="rId22"/>
  </sheets>
  <definedNames>
    <definedName name="_xlnm.Print_Area" localSheetId="0">'0.оснастки'!$A$1:$F$96</definedName>
    <definedName name="_xlnm.Print_Area" localSheetId="3">'3.2.календари'!$A$1:$E$26</definedName>
    <definedName name="_xlnm.Print_Area" localSheetId="6">'3.5.ризография'!$A$1:$G$32</definedName>
    <definedName name="_xlnm.Print_Area" localSheetId="8">'4.1.2 ценникодержатели'!$A$1:$D$33</definedName>
    <definedName name="_xlnm.Print_Area" localSheetId="7">'4.1.подставки из оргстекла'!$A$1:$E$46</definedName>
    <definedName name="_xlnm.Print_Area" localSheetId="9">'4.2.номерки'!$A$1:$E$20</definedName>
    <definedName name="_xlnm.Print_Area" localSheetId="11">'5.1.таблички 720'!$A$1:$H$34</definedName>
    <definedName name="_xlnm.Print_Area" localSheetId="12">'5.2.таблички гравировка'!$A$1:$F$21</definedName>
    <definedName name="_xlnm.Print_Area" localSheetId="13">'5.3.стенды'!$A$1:$G$25</definedName>
    <definedName name="_xlnm.Print_Area" localSheetId="14">'5.4.интерьерная печать'!$A$1:$G$18</definedName>
    <definedName name="_xlnm.Print_Area" localSheetId="16">'6.1.2.бюджетные таблички'!$A$1:$D$24</definedName>
    <definedName name="_xlnm.Print_Area" localSheetId="15">'6.1.несветовые вывески'!$A$1:$E$20</definedName>
    <definedName name="_xlnm.Print_Area" localSheetId="17">'6.2.световые вывески'!$A$1:$F$32</definedName>
    <definedName name="_xlnm.Print_Area" localSheetId="18">'6.3.объемные буквы'!$A$1:$F$26</definedName>
    <definedName name="_xlnm.Print_Area" localSheetId="19">'6.4.штендеры'!$A$1:$F$21</definedName>
    <definedName name="_xlnm.Print_Area" localSheetId="20">'6.5.плоттерная резка'!$A$1:$F$20</definedName>
    <definedName name="_xlnm.Print_Area" localSheetId="21">'6.6.широкоформатная печать'!$A$1:$E$36</definedName>
  </definedNames>
  <calcPr fullCalcOnLoad="1"/>
</workbook>
</file>

<file path=xl/sharedStrings.xml><?xml version="1.0" encoding="utf-8"?>
<sst xmlns="http://schemas.openxmlformats.org/spreadsheetml/2006/main" count="1274" uniqueCount="701">
  <si>
    <t>3 дня</t>
  </si>
  <si>
    <t>2 дня</t>
  </si>
  <si>
    <t>1 день</t>
  </si>
  <si>
    <t>Гербовая печать</t>
  </si>
  <si>
    <t>Печать с логотипом из каталога</t>
  </si>
  <si>
    <t xml:space="preserve">Печать врача </t>
  </si>
  <si>
    <t>Треугольный штамп</t>
  </si>
  <si>
    <t>Штамп прямоугольный</t>
  </si>
  <si>
    <t>размер клише, мм</t>
  </si>
  <si>
    <t>Факсимиле</t>
  </si>
  <si>
    <t xml:space="preserve">наименование изделия или услуги </t>
  </si>
  <si>
    <t>стоимость изготовления, руб.</t>
  </si>
  <si>
    <t>Визитка 100 шт., 1 цвет</t>
  </si>
  <si>
    <t>Визитка 100 шт., 2 цвета</t>
  </si>
  <si>
    <t>Визитка 100 шт., 3 цвета</t>
  </si>
  <si>
    <t>Скругление углов, 100 шт.</t>
  </si>
  <si>
    <t>Резка</t>
  </si>
  <si>
    <t> 2 части</t>
  </si>
  <si>
    <t>60 руб.</t>
  </si>
  <si>
    <t>100 руб.</t>
  </si>
  <si>
    <t>140 руб.</t>
  </si>
  <si>
    <t>Транслюцентный баннер</t>
  </si>
  <si>
    <t>Баннерная сетка</t>
  </si>
  <si>
    <t>от 10 шт.</t>
  </si>
  <si>
    <t>от 50 шт.</t>
  </si>
  <si>
    <t>свыше 200</t>
  </si>
  <si>
    <t>обсуждается индивидуально</t>
  </si>
  <si>
    <t>Тип</t>
  </si>
  <si>
    <t>Разработка дизайна квартального календаря</t>
  </si>
  <si>
    <t>М.П.</t>
  </si>
  <si>
    <t>наименование изделия или услуги</t>
  </si>
  <si>
    <t>Печать круглая</t>
  </si>
  <si>
    <t>стоимость изготовления клише, руб.</t>
  </si>
  <si>
    <t>38*14</t>
  </si>
  <si>
    <t>47*18</t>
  </si>
  <si>
    <t>58*22</t>
  </si>
  <si>
    <t>60*40</t>
  </si>
  <si>
    <t>* Все оригинал-макеты сохраняются в нашей базе, таким образом, при повторном обращении, Заказчику не нужно оплачивать услуги дизайнера по созданию макета</t>
  </si>
  <si>
    <t>Стоимость, руб.</t>
  </si>
  <si>
    <t>рекомендованная оснастка</t>
  </si>
  <si>
    <t>+500 руб.</t>
  </si>
  <si>
    <t>40-45 мм</t>
  </si>
  <si>
    <t>Переклейка клише, заправка подушечки печати</t>
  </si>
  <si>
    <t>Эксилибрис</t>
  </si>
  <si>
    <t>160 руб.</t>
  </si>
  <si>
    <t>150 руб.</t>
  </si>
  <si>
    <r>
      <t>Плотность бумаги (г/м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 / тираж, экз.</t>
    </r>
  </si>
  <si>
    <t>1+0</t>
  </si>
  <si>
    <t>2+0</t>
  </si>
  <si>
    <t>4+0</t>
  </si>
  <si>
    <t>4+4</t>
  </si>
  <si>
    <t>Цветность / тираж, экз.</t>
  </si>
  <si>
    <t>тираж, экз.</t>
  </si>
  <si>
    <t>Фирменные бланки</t>
  </si>
  <si>
    <t>-</t>
  </si>
  <si>
    <t>свыше 1000 шт.</t>
  </si>
  <si>
    <t>№</t>
  </si>
  <si>
    <t>группа</t>
  </si>
  <si>
    <t>наименование</t>
  </si>
  <si>
    <t>Colop R40</t>
  </si>
  <si>
    <t>Trodat 4924</t>
  </si>
  <si>
    <t>40*40</t>
  </si>
  <si>
    <t>Shiny R542</t>
  </si>
  <si>
    <t>Shiny S542</t>
  </si>
  <si>
    <t>42*42</t>
  </si>
  <si>
    <t>Shiny R552</t>
  </si>
  <si>
    <t>Shiny R524</t>
  </si>
  <si>
    <t>Shiny R532</t>
  </si>
  <si>
    <t>Colop Mouse R40</t>
  </si>
  <si>
    <t>Оснастка для печатей металлическая блестящая</t>
  </si>
  <si>
    <t xml:space="preserve">Оснастка для печатей металл. "Крымская-3" </t>
  </si>
  <si>
    <t>Оснастка карманная металл. Евро-2 с латунной кнопкой и штемпельной подушкой</t>
  </si>
  <si>
    <t>Оснастка настольная металл. Евро-3 с латунной кнопкой и штемпельной подушкой</t>
  </si>
  <si>
    <t>4910 Trodat (Shiny S-841)</t>
  </si>
  <si>
    <t>25*8 (26*10)</t>
  </si>
  <si>
    <t>4911 Trodat (Shiny S-842)</t>
  </si>
  <si>
    <t>36*12 (38*14)</t>
  </si>
  <si>
    <t>4912 Trodat (Shiny S-843)</t>
  </si>
  <si>
    <t>45*16 (47*18)</t>
  </si>
  <si>
    <t>4913 Trodat (Shiny S-844)</t>
  </si>
  <si>
    <t>56*20 (58*22)</t>
  </si>
  <si>
    <t>4915 Trodat (Shiny S-845)</t>
  </si>
  <si>
    <t>68*23 (70*25)</t>
  </si>
  <si>
    <t>4925 Trodat (Shiny S-833)</t>
  </si>
  <si>
    <t>81*24 (82*25)</t>
  </si>
  <si>
    <t>4926 Trodat (Shiny S-830)</t>
  </si>
  <si>
    <t>73*36 (75*38)</t>
  </si>
  <si>
    <t>4927 Trodat (Shiny S-829)</t>
  </si>
  <si>
    <t>57*38 (64*40)</t>
  </si>
  <si>
    <t>4928 Trodat (Shiny S-828)</t>
  </si>
  <si>
    <t>59*32 (56*33)</t>
  </si>
  <si>
    <t>4929 Trodat (Shiny S-827)</t>
  </si>
  <si>
    <t>49*29 (59*30)</t>
  </si>
  <si>
    <t>Ручная оснастка для прямоугольного штампа</t>
  </si>
  <si>
    <t>25*15</t>
  </si>
  <si>
    <t>40*15</t>
  </si>
  <si>
    <t>50*20</t>
  </si>
  <si>
    <t>60*25</t>
  </si>
  <si>
    <t>70*25</t>
  </si>
  <si>
    <t>80*45</t>
  </si>
  <si>
    <t>90*60</t>
  </si>
  <si>
    <t>70*40</t>
  </si>
  <si>
    <t>Ручная оснастка для овального штампа</t>
  </si>
  <si>
    <t>36*60</t>
  </si>
  <si>
    <t>Ручная оснастка для треугольного штампа</t>
  </si>
  <si>
    <t>50*50*50</t>
  </si>
  <si>
    <t>пломбиратор, простой</t>
  </si>
  <si>
    <t>пломбиратор, пластиковые ручки</t>
  </si>
  <si>
    <t>печать под пластилин, аллюминий</t>
  </si>
  <si>
    <t>Trodat Printy самонаборная печать 46040 / R1</t>
  </si>
  <si>
    <t>Trodat Printy самонаборная печать 46040 / R1,5</t>
  </si>
  <si>
    <t>Trodat Printy самонаборная печать 46040 / R2</t>
  </si>
  <si>
    <t>Самонаборная ручная печать R1</t>
  </si>
  <si>
    <t>Самонаборная ручная печать R1,5</t>
  </si>
  <si>
    <t>Самонаборная ручная печать R2</t>
  </si>
  <si>
    <t>чехлы, футляры, крышки</t>
  </si>
  <si>
    <t>Футляр Trodat для оснастки 4940 малый</t>
  </si>
  <si>
    <t>Футляр Trodat для оснастки 4940 большой</t>
  </si>
  <si>
    <t>Футляр Trodat для оснастки 46040 малый</t>
  </si>
  <si>
    <t>Футляр Trodat для оснастки 46040 большой</t>
  </si>
  <si>
    <t>Крышка для Shiny R-542</t>
  </si>
  <si>
    <t>датеры</t>
  </si>
  <si>
    <t>Датер с 12 терминами Trodat 4817, 3,8 мм (Shiny S-312, 12 терминов, 3 мм)</t>
  </si>
  <si>
    <t>Датер Trodat 4810, 3,8 мм (Shiny S-300)</t>
  </si>
  <si>
    <t>Датер ленточный Trodat 1010, 4 мм (Shiny D-4)</t>
  </si>
  <si>
    <t>нумераторы</t>
  </si>
  <si>
    <t>Нумератор Trodat 4836, 6 разрядов, 3,8 мм (Shiny S-309)</t>
  </si>
  <si>
    <t>Нумератор Trodat 48313, 13 разрядов, 3,8 мм (Shiny S-313)</t>
  </si>
  <si>
    <t>Нумератор ленточный Trodat 1536, 6 разрядов, 3 мм (Shiny N-56)</t>
  </si>
  <si>
    <t>готовые штампы</t>
  </si>
  <si>
    <t>"КОПИЯ"</t>
  </si>
  <si>
    <t>15*40</t>
  </si>
  <si>
    <t>"ПОГАШЕНО"</t>
  </si>
  <si>
    <t>"ОПЛАЧЕНО"</t>
  </si>
  <si>
    <t>"ПОЛУЧЕНО"</t>
  </si>
  <si>
    <t xml:space="preserve">Colop E/R 40 </t>
  </si>
  <si>
    <t>Trodat Printy 6/4924</t>
  </si>
  <si>
    <t xml:space="preserve">Shiny S542-7 </t>
  </si>
  <si>
    <t>Shiny R542-7</t>
  </si>
  <si>
    <t>наст. подушки</t>
  </si>
  <si>
    <t>Shiny SP-1F</t>
  </si>
  <si>
    <t>45*65</t>
  </si>
  <si>
    <t>Shiny SP-2F</t>
  </si>
  <si>
    <t>88*57</t>
  </si>
  <si>
    <t>Shiny SP-3F</t>
  </si>
  <si>
    <t>110*70</t>
  </si>
  <si>
    <t>краска</t>
  </si>
  <si>
    <t>Shiny S-61 синяя</t>
  </si>
  <si>
    <t>28 мл</t>
  </si>
  <si>
    <t>Shiny S-61 фиолетовая</t>
  </si>
  <si>
    <t>Shiny S-61 красная</t>
  </si>
  <si>
    <t>Shiny S-61 зеленая</t>
  </si>
  <si>
    <t>Shiny S-61 черная</t>
  </si>
  <si>
    <t>пломбы свинцовые</t>
  </si>
  <si>
    <t>Чашка для опечатывания-пластик</t>
  </si>
  <si>
    <t>Туба для ключей</t>
  </si>
  <si>
    <t>Бечевка для опечатывания</t>
  </si>
  <si>
    <t>печать круглая</t>
  </si>
  <si>
    <t>Оснастки с готовыми клише, расходники</t>
  </si>
  <si>
    <t>стоимость, руб.</t>
  </si>
  <si>
    <t>штамп прямоугольный</t>
  </si>
  <si>
    <t>штамп овальный</t>
  </si>
  <si>
    <t>штамп треугольный</t>
  </si>
  <si>
    <t>устр-во для опечатывания</t>
  </si>
  <si>
    <t>самонаборные печати</t>
  </si>
  <si>
    <t>самонаборные штампы</t>
  </si>
  <si>
    <t>сменные подушки к оснасткам</t>
  </si>
  <si>
    <t>печать</t>
  </si>
  <si>
    <t>Оснастка с гербом для круглой печати, пластик</t>
  </si>
  <si>
    <t>Оснастка с гербом с кнопкой и штемпельной подушкой, пластик</t>
  </si>
  <si>
    <t>Оснастка таблетка "НЭО", пластик</t>
  </si>
  <si>
    <t>Оснастка таблетка "НЭО" с кнопкой и штемпельной подушкой, пластик</t>
  </si>
  <si>
    <t>4 часа</t>
  </si>
  <si>
    <t>2 часа</t>
  </si>
  <si>
    <t>4910 Trodat (Shiny S-841) ручной</t>
  </si>
  <si>
    <t>25*8 (26*10) 25*15</t>
  </si>
  <si>
    <t>36*12 (38*14) 40*15</t>
  </si>
  <si>
    <t>45*16 (47*18) 50*20</t>
  </si>
  <si>
    <t>56*20 (58*22) 60*25</t>
  </si>
  <si>
    <t>68*23 (70*25) 70*25</t>
  </si>
  <si>
    <t>81*24 (82*25) 80*45</t>
  </si>
  <si>
    <t>57*38 (64*40) 60*40</t>
  </si>
  <si>
    <t>59*32 (56*33) 60*40</t>
  </si>
  <si>
    <t>4911 Trodat (Shiny S-842) ручной</t>
  </si>
  <si>
    <t>4912 Trodat (Shiny S-843) ручной</t>
  </si>
  <si>
    <t>4913 Trodat (Shiny S-844) ручной</t>
  </si>
  <si>
    <t>4915 Trodat (Shiny S-845) ручной</t>
  </si>
  <si>
    <t>4925 Trodat (Shiny S-833) ручной</t>
  </si>
  <si>
    <t>4926 Trodat (Shiny S-830) ручной</t>
  </si>
  <si>
    <t>4927 Trodat (Shiny S-829) ручной</t>
  </si>
  <si>
    <t>4928 Trodat (Shiny S-828) ручной</t>
  </si>
  <si>
    <t>4929 Trodat (Shiny S-827) ручной</t>
  </si>
  <si>
    <t>ручной</t>
  </si>
  <si>
    <t>Штамп овальный</t>
  </si>
  <si>
    <r>
      <t>Штамп нестандартного размера за 1 см</t>
    </r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до 3 см</t>
    </r>
    <r>
      <rPr>
        <vertAlign val="superscript"/>
        <sz val="9"/>
        <rFont val="Calibri"/>
        <family val="2"/>
      </rPr>
      <t>2</t>
    </r>
  </si>
  <si>
    <r>
      <t>Штамп нестандартного размера за 1 см</t>
    </r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от 3 до 20 см2</t>
    </r>
  </si>
  <si>
    <r>
      <t>Штамп нестандартного размера за 1 см</t>
    </r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свыше 20 см2</t>
    </r>
  </si>
  <si>
    <t>Печать под пластилин 30 мм</t>
  </si>
  <si>
    <t>500</t>
  </si>
  <si>
    <t>550</t>
  </si>
  <si>
    <t>Визитка 100 шт., 4+0 цветная, без заливки</t>
  </si>
  <si>
    <t>Ламинация, 100 шт.</t>
  </si>
  <si>
    <r>
      <t>* Цена указана для печати на белой бумаге 300 г/м</t>
    </r>
    <r>
      <rPr>
        <b/>
        <vertAlign val="superscript"/>
        <sz val="10"/>
        <rFont val="Calibri"/>
        <family val="2"/>
      </rPr>
      <t xml:space="preserve">2.    </t>
    </r>
    <r>
      <rPr>
        <b/>
        <sz val="10"/>
        <rFont val="Calibri"/>
        <family val="2"/>
      </rPr>
      <t>Доплата за печать на дизайнерской бумаге "Лён", "Хромолюкс", "Маджестик" - 100 руб. за 100 шт.</t>
    </r>
  </si>
  <si>
    <t xml:space="preserve">** Стандартный срок изготовления визиток термотиснением 5 рабочих дня. Надбавка за срочность до 25% к стоимости за каждый день. </t>
  </si>
  <si>
    <t>Визитка 1000 шт., 4+4, ламинация (ориентировочная стоимость)</t>
  </si>
  <si>
    <t>Дисконтная карта 54*85, 1000 шт., 4+4, ламинация, скругление углов (ориентировочная стоимость)</t>
  </si>
  <si>
    <t>количество запечатываемых сторон</t>
  </si>
  <si>
    <t>за 1 комплект               100 визиток</t>
  </si>
  <si>
    <t xml:space="preserve">Календарь квартальный бизнес </t>
  </si>
  <si>
    <t>Описание</t>
  </si>
  <si>
    <t>Тираж</t>
  </si>
  <si>
    <t>Стоимость за 1 шт.</t>
  </si>
  <si>
    <t>1.</t>
  </si>
  <si>
    <t>от 100 шт.</t>
  </si>
  <si>
    <t>Календарь - плакат</t>
  </si>
  <si>
    <t>3.</t>
  </si>
  <si>
    <t>Настольный календарь - домик (домик-мини)</t>
  </si>
  <si>
    <t>Карманный клендарь (карманный - мини)</t>
  </si>
  <si>
    <t>от 500 до 1000 шт.</t>
  </si>
  <si>
    <t>Формат 210*120 мм (55*85 мм - мини), 300 г/м2, 4+0, крепление - скрепка</t>
  </si>
  <si>
    <t>Формат 70*100 мм (55*85 мм - мини), картон 300 г/м2, 4+4, глянцевая или матовая ламинация</t>
  </si>
  <si>
    <t>52 руб.</t>
  </si>
  <si>
    <t>46 руб.</t>
  </si>
  <si>
    <t>44 (29) руб.</t>
  </si>
  <si>
    <t>39 (24) руб.</t>
  </si>
  <si>
    <t>33 (18) руб.</t>
  </si>
  <si>
    <t>Тип оснастки</t>
  </si>
  <si>
    <t>автомат</t>
  </si>
  <si>
    <t>ручная</t>
  </si>
  <si>
    <t>Shiny SQ-42</t>
  </si>
  <si>
    <t>Colop Pocket R40</t>
  </si>
  <si>
    <r>
      <t xml:space="preserve">Прайс - лист </t>
    </r>
    <r>
      <rPr>
        <b/>
        <i/>
        <sz val="11"/>
        <color indexed="10"/>
        <rFont val="Calibri"/>
        <family val="2"/>
      </rPr>
      <t xml:space="preserve">ОСНАСТКИ </t>
    </r>
    <r>
      <rPr>
        <b/>
        <i/>
        <sz val="11"/>
        <rFont val="Calibri"/>
        <family val="2"/>
      </rPr>
      <t>обновление 01.12.2012</t>
    </r>
  </si>
  <si>
    <t>Самонаборный штамп 3 строки Trodat 4911 (Shiny S-882)</t>
  </si>
  <si>
    <t>Самонаборный штамп 4 строки Trodat 4912 (Shiny S-883)</t>
  </si>
  <si>
    <t>Самонаборный штамп 5 строк Trodat  4913 (Shiny S-884)</t>
  </si>
  <si>
    <t>Самонаборный штамп 8 строк Trodat 4927 (Shiny S-889)</t>
  </si>
  <si>
    <t>Устройство для опечатывания, металл 1 чашка</t>
  </si>
  <si>
    <t>Устройство для опечатывания, пластик 1 чашка</t>
  </si>
  <si>
    <t>Устройство для опечатывания, пластик 2 чашки</t>
  </si>
  <si>
    <t>Утверждаю                           _____________________ / Никишин А.Н.         01.12.2012 года</t>
  </si>
  <si>
    <t>аксессуары</t>
  </si>
  <si>
    <t>расходники</t>
  </si>
  <si>
    <t>сопутствующие товары</t>
  </si>
  <si>
    <t>полуавтомат</t>
  </si>
  <si>
    <t>36-40 мм</t>
  </si>
  <si>
    <t xml:space="preserve">Печать с логотипом заказчика, или печать похожая на оттиск (отличия от оригинала до 30 %) </t>
  </si>
  <si>
    <t>Печать с высокохудожественным логотипом заказчика</t>
  </si>
  <si>
    <t>Печать с защитой (включая сетку и наружный круг)</t>
  </si>
  <si>
    <r>
      <t>Гербовая печать,</t>
    </r>
    <r>
      <rPr>
        <sz val="9"/>
        <color indexed="8"/>
        <rFont val="Calibri"/>
        <family val="2"/>
      </rPr>
      <t xml:space="preserve"> для образовательных учреждений (учтена скидка 10%)</t>
    </r>
  </si>
  <si>
    <t>Печать по оттиску (точная копия), отличия от оригинала до 3%</t>
  </si>
  <si>
    <t>25-30 мм</t>
  </si>
  <si>
    <r>
      <t xml:space="preserve">Прайс - лист </t>
    </r>
    <r>
      <rPr>
        <b/>
        <i/>
        <sz val="12"/>
        <color indexed="10"/>
        <rFont val="Calibri"/>
        <family val="2"/>
      </rPr>
      <t>ПЕЧАТИ</t>
    </r>
    <r>
      <rPr>
        <b/>
        <i/>
        <sz val="12"/>
        <rFont val="Calibri"/>
        <family val="2"/>
      </rPr>
      <t>обновление 01.12.2012</t>
    </r>
  </si>
  <si>
    <t>Многоцветная печать</t>
  </si>
  <si>
    <t>60*36</t>
  </si>
  <si>
    <t>ручной (автомат под заказ)</t>
  </si>
  <si>
    <t>(49*29) 50*30</t>
  </si>
  <si>
    <t xml:space="preserve">73*36 (75*38) </t>
  </si>
  <si>
    <t>пропорци-онально</t>
  </si>
  <si>
    <t>Площадка из оргстекла для нестандартной ручной оснастки (за 1 см.кв.) (без учета стоимости ручки)</t>
  </si>
  <si>
    <t>Печать под пластилин 20-25 мм</t>
  </si>
  <si>
    <t>Гравировка плашек пломбиратора2 стороны</t>
  </si>
  <si>
    <t>20-25</t>
  </si>
  <si>
    <r>
      <t xml:space="preserve">Прайс - лист </t>
    </r>
    <r>
      <rPr>
        <b/>
        <i/>
        <sz val="12"/>
        <color indexed="10"/>
        <rFont val="Calibri"/>
        <family val="2"/>
      </rPr>
      <t>ВИЗИТКИ</t>
    </r>
    <r>
      <rPr>
        <b/>
        <i/>
        <sz val="12"/>
        <rFont val="Calibri"/>
        <family val="2"/>
      </rPr>
      <t xml:space="preserve"> обновление 01.12.2012</t>
    </r>
  </si>
  <si>
    <t xml:space="preserve">** Стандартный срок изготовления визиток 2 рабочих дня. Надбавка за срочность до 25% к стоимости за каждый день. </t>
  </si>
  <si>
    <t>Визитка 100 шт., 1+0 черно-белая, без заливки</t>
  </si>
  <si>
    <t>Визитка 100 шт., 1+1 черно-белая, без заливки</t>
  </si>
  <si>
    <t>Визитка 100 шт., 4+4, цветная, без заливки</t>
  </si>
  <si>
    <t>Визитка 100 шт., 4+0 цветное фото/заливка более 33% поверхности</t>
  </si>
  <si>
    <t>Визитка 100 шт., 4+4 цветное фото/заливка более 33% поверхностей</t>
  </si>
  <si>
    <t>(+100 руб.)</t>
  </si>
  <si>
    <t>Стоимость изготовления на бумаге не из каталога (за 1 комлект)</t>
  </si>
  <si>
    <t>Услуги дизайнера</t>
  </si>
  <si>
    <t>Наличие готового макета в формате CorelDraw</t>
  </si>
  <si>
    <t>Изменение данных в готовом  макете в формате CorelDraw</t>
  </si>
  <si>
    <t>Подготовка макета с использованием логотипа заказчика</t>
  </si>
  <si>
    <t>Разработка макета с фоном - картинкой или градиентной заливкой</t>
  </si>
  <si>
    <t>Разработка макета карманного календаря или дисконтной карты</t>
  </si>
  <si>
    <r>
      <t>Прайс - лист</t>
    </r>
    <r>
      <rPr>
        <b/>
        <i/>
        <sz val="12"/>
        <color indexed="10"/>
        <rFont val="Calibri"/>
        <family val="2"/>
      </rPr>
      <t xml:space="preserve"> КАЛЕНДАРИ </t>
    </r>
    <r>
      <rPr>
        <b/>
        <i/>
        <sz val="12"/>
        <rFont val="Calibri"/>
        <family val="2"/>
      </rPr>
      <t>обновление 01.12.2012</t>
    </r>
  </si>
  <si>
    <t>100 шт.</t>
  </si>
  <si>
    <t>от 200 до 500 шт.</t>
  </si>
  <si>
    <t>8 руб.</t>
  </si>
  <si>
    <t>7 руб.</t>
  </si>
  <si>
    <t>6 руб.</t>
  </si>
  <si>
    <t>4 руб.</t>
  </si>
  <si>
    <t>Формат А3 - 297*420 мм, бумага 135 г/м2, 4+0</t>
  </si>
  <si>
    <t>Разработка дизайна карманного календаря</t>
  </si>
  <si>
    <t>Разработка дизайна календаря - плаката</t>
  </si>
  <si>
    <t>Разработка дизайна календаря - домик</t>
  </si>
  <si>
    <r>
      <rPr>
        <b/>
        <sz val="9"/>
        <color indexed="8"/>
        <rFont val="Calibri"/>
        <family val="2"/>
      </rPr>
      <t>Шапка:</t>
    </r>
    <r>
      <rPr>
        <sz val="9"/>
        <color indexed="8"/>
        <rFont val="Calibri"/>
        <family val="2"/>
      </rPr>
      <t xml:space="preserve">   210*297 мм, картон 300 г/м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, печать 4+0, </t>
    </r>
    <r>
      <rPr>
        <b/>
        <sz val="9"/>
        <color indexed="8"/>
        <rFont val="Calibri"/>
        <family val="2"/>
      </rPr>
      <t>ламинация,</t>
    </r>
    <r>
      <rPr>
        <sz val="9"/>
        <color indexed="8"/>
        <rFont val="Calibri"/>
        <family val="2"/>
      </rPr>
      <t xml:space="preserve"> люверс.                                                        </t>
    </r>
    <r>
      <rPr>
        <b/>
        <sz val="9"/>
        <color indexed="8"/>
        <rFont val="Calibri"/>
        <family val="2"/>
      </rPr>
      <t xml:space="preserve">Подложка:   </t>
    </r>
    <r>
      <rPr>
        <sz val="9"/>
        <color indexed="8"/>
        <rFont val="Calibri"/>
        <family val="2"/>
      </rPr>
      <t>3 подложки,  видимая часть 2-х верхних 50*297 мм, нижней 60*297 мм, картон 300 г/м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, печать 4+0.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>Календарный блок:</t>
    </r>
    <r>
      <rPr>
        <sz val="9"/>
        <color indexed="8"/>
        <rFont val="Calibri"/>
        <family val="2"/>
      </rPr>
      <t xml:space="preserve">   3 блока 297*145 мм, мелованная бумага 80 г/м2, 2+0, курсор.                                                                            </t>
    </r>
    <r>
      <rPr>
        <b/>
        <sz val="9"/>
        <color indexed="8"/>
        <rFont val="Calibri"/>
        <family val="2"/>
      </rPr>
      <t xml:space="preserve"> 3 пружины</t>
    </r>
  </si>
  <si>
    <t>Флаер</t>
  </si>
  <si>
    <t>Листовка</t>
  </si>
  <si>
    <t>Открытка</t>
  </si>
  <si>
    <t>Плакат</t>
  </si>
  <si>
    <t>Приглашение</t>
  </si>
  <si>
    <t>Конверт</t>
  </si>
  <si>
    <t>Фирменный бланк</t>
  </si>
  <si>
    <t>Наклейка</t>
  </si>
  <si>
    <r>
      <t>Прайс - лист</t>
    </r>
    <r>
      <rPr>
        <b/>
        <i/>
        <sz val="12"/>
        <color indexed="10"/>
        <rFont val="Calibri"/>
        <family val="2"/>
      </rPr>
      <t xml:space="preserve"> ЦИФРОВАЯ ПЕЧАТЬ </t>
    </r>
    <r>
      <rPr>
        <b/>
        <i/>
        <sz val="12"/>
        <rFont val="Calibri"/>
        <family val="2"/>
      </rPr>
      <t>обновление 01.12.2012</t>
    </r>
  </si>
  <si>
    <t>Формат А3 (297*420 мм),  4+0, полноцвет</t>
  </si>
  <si>
    <t>Формат А3, 4+4, полноцвет</t>
  </si>
  <si>
    <t>до 100</t>
  </si>
  <si>
    <t>до 10 листов</t>
  </si>
  <si>
    <t>до 20 листов</t>
  </si>
  <si>
    <t>до 50 листов</t>
  </si>
  <si>
    <t>до 100 листов</t>
  </si>
  <si>
    <t>Стоимость некоторых видов послепечатной обработки</t>
  </si>
  <si>
    <t>Биговка, за 1 биг</t>
  </si>
  <si>
    <t>Установка люверса, шт.</t>
  </si>
  <si>
    <t>Сборка на скрепку, шт.</t>
  </si>
  <si>
    <t>Скругление угла, за 1 угол</t>
  </si>
  <si>
    <t>Ламинация А4</t>
  </si>
  <si>
    <t>Ламинация А3</t>
  </si>
  <si>
    <t>Резка, за 1 рез</t>
  </si>
  <si>
    <t>Скрепление пружиной (металл)</t>
  </si>
  <si>
    <t>до 40 листов</t>
  </si>
  <si>
    <t>до 80 листов</t>
  </si>
  <si>
    <t>Прозрачная передняя обложка</t>
  </si>
  <si>
    <t>Лазерная резка по сложной траектории за 1 метр реза, руб.</t>
  </si>
  <si>
    <t>Подготовка файла для резки, руб., за 1 тираж</t>
  </si>
  <si>
    <r>
      <t>Прайс - лист</t>
    </r>
    <r>
      <rPr>
        <b/>
        <i/>
        <sz val="12"/>
        <color indexed="10"/>
        <rFont val="Calibri"/>
        <family val="2"/>
      </rPr>
      <t xml:space="preserve"> КОРПОРАТИВНАЯ ПОЛИГРАФИЯ </t>
    </r>
    <r>
      <rPr>
        <b/>
        <i/>
        <sz val="12"/>
        <rFont val="Calibri"/>
        <family val="2"/>
      </rPr>
      <t>обновление 01.12.2012</t>
    </r>
  </si>
  <si>
    <t>листовка 4+0</t>
  </si>
  <si>
    <t>буклет 4+4, 2 сгиба</t>
  </si>
  <si>
    <t>Флаеры, А6 (105*148,5 мм)</t>
  </si>
  <si>
    <t>Листовки, буклеты А4 (210*297 мм)</t>
  </si>
  <si>
    <r>
      <t xml:space="preserve">Прайс - лист </t>
    </r>
    <r>
      <rPr>
        <b/>
        <i/>
        <sz val="11"/>
        <color indexed="10"/>
        <rFont val="Calibri"/>
        <family val="2"/>
      </rPr>
      <t xml:space="preserve">РИЗОГРАФИЯ </t>
    </r>
    <r>
      <rPr>
        <b/>
        <i/>
        <sz val="11"/>
        <rFont val="Calibri"/>
        <family val="2"/>
      </rPr>
      <t>обновление 01.12.2012</t>
    </r>
  </si>
  <si>
    <t>Стоимость черно-белой односторонней печати (1+0) на листе А4, руб. за 1 лист</t>
  </si>
  <si>
    <t>50 (минимальный тираж)</t>
  </si>
  <si>
    <t>до 200</t>
  </si>
  <si>
    <t>до 500</t>
  </si>
  <si>
    <t>до 1000</t>
  </si>
  <si>
    <t>до 2000</t>
  </si>
  <si>
    <t>до 3000</t>
  </si>
  <si>
    <t>до 4000 и выше</t>
  </si>
  <si>
    <t>цена, руб. за 1 лист</t>
  </si>
  <si>
    <t>вид бумаги</t>
  </si>
  <si>
    <t>белая, 80 гр./м</t>
  </si>
  <si>
    <t>белая, 160 гр./м</t>
  </si>
  <si>
    <t>цветная, 80 гр./м</t>
  </si>
  <si>
    <t>бесплатно</t>
  </si>
  <si>
    <t> 3-8 частей</t>
  </si>
  <si>
    <t>до 500 листов, руб.</t>
  </si>
  <si>
    <t>9 частей</t>
  </si>
  <si>
    <t>от 500 листов, руб.</t>
  </si>
  <si>
    <t>пропорционально</t>
  </si>
  <si>
    <t>Плотная задняя обложка</t>
  </si>
  <si>
    <t>Наименование</t>
  </si>
  <si>
    <t>Цена, руб.</t>
  </si>
  <si>
    <t>Цена, руб. за 1 лист</t>
  </si>
  <si>
    <t>Цена руб., за тираж</t>
  </si>
  <si>
    <t>Бумага</t>
  </si>
  <si>
    <t>руб.</t>
  </si>
  <si>
    <t>Билет (без нумерации)</t>
  </si>
  <si>
    <t>Договор, бланк отчета, брошюра</t>
  </si>
  <si>
    <t>Набор текста А4, от</t>
  </si>
  <si>
    <t>использется образец заказчика</t>
  </si>
  <si>
    <t xml:space="preserve">1 час работы дизайнера </t>
  </si>
  <si>
    <r>
      <t>Прайс - лист</t>
    </r>
    <r>
      <rPr>
        <b/>
        <i/>
        <sz val="12"/>
        <color indexed="10"/>
        <rFont val="Calibri"/>
        <family val="2"/>
      </rPr>
      <t xml:space="preserve"> ПОДСТАВКИ ИЗ ОРГСТЕКЛА </t>
    </r>
    <r>
      <rPr>
        <b/>
        <i/>
        <sz val="12"/>
        <rFont val="Calibri"/>
        <family val="2"/>
      </rPr>
      <t>обновление 01.12.2012</t>
    </r>
  </si>
  <si>
    <t>Настольные на 1 лист</t>
  </si>
  <si>
    <t>Количество сторон</t>
  </si>
  <si>
    <t>Цена, руб. за 1 шт.</t>
  </si>
  <si>
    <t>L-образная, А5</t>
  </si>
  <si>
    <t>Размеры рекламного поля, мм</t>
  </si>
  <si>
    <t>148*210</t>
  </si>
  <si>
    <t>L-образная, А4</t>
  </si>
  <si>
    <t>210*297</t>
  </si>
  <si>
    <t>Вертикальтная, А5</t>
  </si>
  <si>
    <t>Вертикальтная, А4</t>
  </si>
  <si>
    <t>Вертикальтная, А3</t>
  </si>
  <si>
    <t>297*420</t>
  </si>
  <si>
    <t>Настольные стопка листов, без боковины</t>
  </si>
  <si>
    <t>1/3 А4</t>
  </si>
  <si>
    <t>А5</t>
  </si>
  <si>
    <t>А4</t>
  </si>
  <si>
    <t>99*210</t>
  </si>
  <si>
    <t>Настольные стопка листов, с боковиной</t>
  </si>
  <si>
    <t>Для визиток</t>
  </si>
  <si>
    <t>Для флаеров А6</t>
  </si>
  <si>
    <t>Для флаеров А5</t>
  </si>
  <si>
    <t>Для флаеров и буклетов А4</t>
  </si>
  <si>
    <t>Для буклетов А4/3</t>
  </si>
  <si>
    <t>90*50</t>
  </si>
  <si>
    <t>105*148</t>
  </si>
  <si>
    <t>Настенные (1-5 листов)</t>
  </si>
  <si>
    <t>Карман-прайс А5</t>
  </si>
  <si>
    <t>Карман-прайс А4</t>
  </si>
  <si>
    <t>Карман-прайс А3</t>
  </si>
  <si>
    <t>Карман для стенда А5</t>
  </si>
  <si>
    <t>Карман для стенда А4</t>
  </si>
  <si>
    <t>Карман для стенда А3</t>
  </si>
  <si>
    <t>Настенные (стопка листов)</t>
  </si>
  <si>
    <t>Стоимость нанесения логотипа или изображения на подставку рассчитывается индивидуально, исходя из метода нанесения (гравировка, шелкография, тампопечать, аппликация, пленкой), размера изображения и тиража.</t>
  </si>
  <si>
    <t>Стоимость подготовки макета заготовки нашим дизайнером - 50 руб. за 1 деталь.</t>
  </si>
  <si>
    <t>Стоимость изготовления подствок под товар рассчитывается исходя из размеров изделия, толщины используемого материала и количества одинаковых изделий по специальной рассчетной формуле.</t>
  </si>
  <si>
    <t>Скидка</t>
  </si>
  <si>
    <t>0т 10 шт.</t>
  </si>
  <si>
    <t>0т 50 шт.</t>
  </si>
  <si>
    <t>0т 100 шт.</t>
  </si>
  <si>
    <t>Количество, шт.</t>
  </si>
  <si>
    <t>Скидка, %</t>
  </si>
  <si>
    <t>Система скидок на любые подставки</t>
  </si>
  <si>
    <t>Подставки под  товар, услуги дизайнера, нанесение логотипа</t>
  </si>
  <si>
    <t>Цена, руб. за 1шт.</t>
  </si>
  <si>
    <t>Размеры, мм</t>
  </si>
  <si>
    <t>30*20</t>
  </si>
  <si>
    <t>40*30</t>
  </si>
  <si>
    <t>60*50</t>
  </si>
  <si>
    <t>60*60</t>
  </si>
  <si>
    <t>70*50</t>
  </si>
  <si>
    <t>70*70</t>
  </si>
  <si>
    <t>80*60</t>
  </si>
  <si>
    <t>80*70</t>
  </si>
  <si>
    <t>80*80</t>
  </si>
  <si>
    <t>100*40</t>
  </si>
  <si>
    <t>100*60</t>
  </si>
  <si>
    <t>100*80</t>
  </si>
  <si>
    <t>120*60</t>
  </si>
  <si>
    <t>120*80</t>
  </si>
  <si>
    <t>120*100</t>
  </si>
  <si>
    <t>150*130</t>
  </si>
  <si>
    <t>180*130</t>
  </si>
  <si>
    <t>Толщина материала, мм</t>
  </si>
  <si>
    <t>настольные, L-образные</t>
  </si>
  <si>
    <t>Система скидок на ценникодержатели</t>
  </si>
  <si>
    <t>Стоимость изготовления ценникодержателей индивидуального размера рассчитывается исходя из размеров изделия, толщины используемого материала и количества одинаковых изделий по специальной рассчетной формуле.</t>
  </si>
  <si>
    <r>
      <t>Прайс - лист ЦЕННИКОДЕРЖАТЕЛИ</t>
    </r>
    <r>
      <rPr>
        <b/>
        <i/>
        <sz val="12"/>
        <rFont val="Calibri"/>
        <family val="2"/>
      </rPr>
      <t>обновление 01.12.2012</t>
    </r>
  </si>
  <si>
    <t>Гардеробные номерки</t>
  </si>
  <si>
    <t>Материал</t>
  </si>
  <si>
    <t>Нанесение логотипа</t>
  </si>
  <si>
    <t>Затирка краской</t>
  </si>
  <si>
    <t>Стоимость за 1 см.кв., руб.</t>
  </si>
  <si>
    <t>нет</t>
  </si>
  <si>
    <t>да</t>
  </si>
  <si>
    <t>2-х слойный пластик, гравировка</t>
  </si>
  <si>
    <t>Оргстекло, 3 мм, гравировка</t>
  </si>
  <si>
    <t>Подготовка макета с логотипом заказчика, предоставленном в формате CorelDraw</t>
  </si>
  <si>
    <t>Подготовка макета с логотипом заказчика, предоставленном в формате jpeg или в виде эскиза</t>
  </si>
  <si>
    <t>Трафареты</t>
  </si>
  <si>
    <t>Оргстекло или ПЭТ толщиной 0,7-2 мм</t>
  </si>
  <si>
    <r>
      <t>Прайс - лист</t>
    </r>
    <r>
      <rPr>
        <b/>
        <i/>
        <sz val="12"/>
        <color indexed="10"/>
        <rFont val="Calibri"/>
        <family val="2"/>
      </rPr>
      <t xml:space="preserve"> БЕЙДЖИ </t>
    </r>
    <r>
      <rPr>
        <b/>
        <i/>
        <sz val="12"/>
        <rFont val="Calibri"/>
        <family val="2"/>
      </rPr>
      <t>обновление 01.12.2012</t>
    </r>
  </si>
  <si>
    <t>Бейджи</t>
  </si>
  <si>
    <t>Стоимость за 1 шт., руб.</t>
  </si>
  <si>
    <t>Стоимость за 1 см.кв., руб. от 10 шт.</t>
  </si>
  <si>
    <t>Стоимость за 1 см.кв., руб., до 10 шт.</t>
  </si>
  <si>
    <t>2-х слойный пластик, гравировка, без учета крепления</t>
  </si>
  <si>
    <t>Стоимость за 1 шт., руб., до 10 шт.</t>
  </si>
  <si>
    <t>Пластик 1 мм, полноцветная печать, размер 55*85 мм, кратность тиража - 4 шт.</t>
  </si>
  <si>
    <t>Картон 300 гр.м, ламинация, полноцветная печать, размер 55*85 мм, кратность тиража - 10 шт.</t>
  </si>
  <si>
    <t>Устройство для крепления</t>
  </si>
  <si>
    <t>Иголка</t>
  </si>
  <si>
    <t>Магнит</t>
  </si>
  <si>
    <t>2-х слойный пластик, лазерная гравировка</t>
  </si>
  <si>
    <t>Материал заказчика (не металл), лазерная гравировка</t>
  </si>
  <si>
    <t>Материал заказчика (металл), механическая гравировка</t>
  </si>
  <si>
    <t>Шильды</t>
  </si>
  <si>
    <t>Подготовка текстового макета</t>
  </si>
  <si>
    <t>Система скидок на шильды</t>
  </si>
  <si>
    <t>0т 20 шт.</t>
  </si>
  <si>
    <t>Количество одинаковых изделий</t>
  </si>
  <si>
    <t>Таблички,  интерьерная печать, 720 dpi</t>
  </si>
  <si>
    <t>Sтаб &lt; 3</t>
  </si>
  <si>
    <t>3 &lt;= Sтаб &lt;16</t>
  </si>
  <si>
    <t>16 &lt;= Sтаб &lt;30</t>
  </si>
  <si>
    <t>30 &lt;= Sтаб &lt;50</t>
  </si>
  <si>
    <t>50 &lt;= Sтаб&lt;100</t>
  </si>
  <si>
    <t>Sтаб&gt;100</t>
  </si>
  <si>
    <t>Сотовый поликарбонат, 6 мм</t>
  </si>
  <si>
    <t>Пластик ПВХ, 3 мм</t>
  </si>
  <si>
    <t>Пластик ПВХ, 4 мм</t>
  </si>
  <si>
    <t>Пластик ПВХ, 5 мм</t>
  </si>
  <si>
    <t>Оцинкованная сталь, 0,5 мм</t>
  </si>
  <si>
    <t>Оцинкованная сталь, 0,7 мм</t>
  </si>
  <si>
    <t>Плоттерная резка пленки вместо интерьерной печати</t>
  </si>
  <si>
    <t>+10</t>
  </si>
  <si>
    <t>+5</t>
  </si>
  <si>
    <t>Материал таблички + виниловая пленка с интерьерной печатью 720 dpi (матовая или глянец)</t>
  </si>
  <si>
    <t>Сверление отверстий для монтажа, руб., за 1 отверстие</t>
  </si>
  <si>
    <t xml:space="preserve">Поклейка 2-х стороннего скотча для крепления таблички </t>
  </si>
  <si>
    <t>+10% к стоимости таблички</t>
  </si>
  <si>
    <t>+30% к стоимости таблички</t>
  </si>
  <si>
    <t>+50% к стоимости таблички</t>
  </si>
  <si>
    <t>Вырезание таблички по сложному контуру, скругление углов</t>
  </si>
  <si>
    <t>Изготовление 2-сторонней таблички</t>
  </si>
  <si>
    <t>Ламинация защитной пленкой, руб., за кв. м.</t>
  </si>
  <si>
    <t>Тип профиля</t>
  </si>
  <si>
    <t>Аллюминиевый анодированный "Нильсен"</t>
  </si>
  <si>
    <t>Аллюминиевый анодированный "Алюфрейм"</t>
  </si>
  <si>
    <t>Платиковый П-образный</t>
  </si>
  <si>
    <t>Стоимость за 1 погонный метр периметра рамы, руб.</t>
  </si>
  <si>
    <t>Текстовый макет в зависимости от количества слов и размера объекта</t>
  </si>
  <si>
    <t>50-100</t>
  </si>
  <si>
    <t>Текст + логотип</t>
  </si>
  <si>
    <t>Градиентная заливка фона или фон - картинка</t>
  </si>
  <si>
    <t>200</t>
  </si>
  <si>
    <t>300</t>
  </si>
  <si>
    <t>30</t>
  </si>
  <si>
    <t>Изменение данных на единообразных табличках, руб. за 1 шт.</t>
  </si>
  <si>
    <t>Таблички,  2-х слойный пластик, лазерная гравировка</t>
  </si>
  <si>
    <t xml:space="preserve">  Дополнительно</t>
  </si>
  <si>
    <t xml:space="preserve">  Обрамление табличек багетным профилем</t>
  </si>
  <si>
    <t xml:space="preserve"> Дополнительно</t>
  </si>
  <si>
    <r>
      <t xml:space="preserve"> Прайс - лист</t>
    </r>
    <r>
      <rPr>
        <b/>
        <i/>
        <sz val="12"/>
        <color indexed="10"/>
        <rFont val="Calibri"/>
        <family val="2"/>
      </rPr>
      <t xml:space="preserve"> ТАБЛИЧКИ </t>
    </r>
    <r>
      <rPr>
        <b/>
        <i/>
        <sz val="12"/>
        <rFont val="Calibri"/>
        <family val="2"/>
      </rPr>
      <t>обновление 01.12.2012</t>
    </r>
  </si>
  <si>
    <t xml:space="preserve"> Обрамление табличек багетным профилем</t>
  </si>
  <si>
    <t>Тип стенда</t>
  </si>
  <si>
    <t>Материал стенда + виниловая пленка с интерьерной печатью 720 dpi (матовая или глянец)</t>
  </si>
  <si>
    <t xml:space="preserve">Основа пластик ПВХ, 3 мм, прямоугольная форма </t>
  </si>
  <si>
    <t xml:space="preserve">Основа пластик ПВХ, 3 мм, сложный контур </t>
  </si>
  <si>
    <t xml:space="preserve">Магнитный (основа оцинкованная сталь, прямоугольная форма) </t>
  </si>
  <si>
    <t>Карманы для стенда</t>
  </si>
  <si>
    <t>Карман А3, 1-5 листов</t>
  </si>
  <si>
    <t>Карман А4, 1-5 листов</t>
  </si>
  <si>
    <t>Карман А5, 1-5 листов</t>
  </si>
  <si>
    <t>Карман нестандартный, 1-5 листов</t>
  </si>
  <si>
    <t>Карман 25 мм, под визитки</t>
  </si>
  <si>
    <t>Карман 25 мм, флаер А6</t>
  </si>
  <si>
    <t>Карман 25 мм, флаер А5</t>
  </si>
  <si>
    <t>Карман 25 мм, буклет  А4/3</t>
  </si>
  <si>
    <t>Карман 25 мм, листовка  А4</t>
  </si>
  <si>
    <t>0,25 руб./см.кв.</t>
  </si>
  <si>
    <t>Дополнительные услуги</t>
  </si>
  <si>
    <t>Сверление отверстий для монтажа</t>
  </si>
  <si>
    <t>5 руб./ 1 отверстие</t>
  </si>
  <si>
    <t>Поклейка 2-стороннего скотча для крепления стенда</t>
  </si>
  <si>
    <t>+ 10% к стоимости стенда</t>
  </si>
  <si>
    <t>Ламинация защитной пленкой</t>
  </si>
  <si>
    <t>250 руб.</t>
  </si>
  <si>
    <t>Ламинация защитной пленкой, за 1 м.кв.</t>
  </si>
  <si>
    <t xml:space="preserve"> Обрамление стенда багетным профилем</t>
  </si>
  <si>
    <t>Стенд "Пожарная безопасность", сотовый поликарбонат 4 мм</t>
  </si>
  <si>
    <t>Стенд "Пожарная безопасность", сотовыйпластик ПВХ 3 мм</t>
  </si>
  <si>
    <t>Стенд "План эвакуации" 30*40 см, за 1 шт.</t>
  </si>
  <si>
    <t>Стенд "План эвакуации" 40*60 см, за 1 шт.</t>
  </si>
  <si>
    <t>Материал основы</t>
  </si>
  <si>
    <r>
      <t xml:space="preserve"> Прайс - лист</t>
    </r>
    <r>
      <rPr>
        <b/>
        <i/>
        <sz val="11"/>
        <color indexed="10"/>
        <rFont val="Calibri"/>
        <family val="2"/>
      </rPr>
      <t xml:space="preserve"> СТЕНДЫ </t>
    </r>
    <r>
      <rPr>
        <b/>
        <i/>
        <sz val="11"/>
        <rFont val="Calibri"/>
        <family val="2"/>
      </rPr>
      <t>обновление 01.12.2012</t>
    </r>
  </si>
  <si>
    <t>Баннер плотностью 440 гр./м</t>
  </si>
  <si>
    <t>Пленка матовая, глянцевая, прозрачная</t>
  </si>
  <si>
    <t>Бумага с синей подложкой</t>
  </si>
  <si>
    <t>Пленка светорассеивающая</t>
  </si>
  <si>
    <t>Баннер светорассеивающий</t>
  </si>
  <si>
    <t>Стоимость послепечатной обаботки</t>
  </si>
  <si>
    <t>Пролейка баннера</t>
  </si>
  <si>
    <t>Пролейка кармана в баннере</t>
  </si>
  <si>
    <t>Установка люверсов</t>
  </si>
  <si>
    <t>Сварка баннера</t>
  </si>
  <si>
    <t>20 руб. /пог.м.</t>
  </si>
  <si>
    <t>250 руб./м.кв.</t>
  </si>
  <si>
    <t>40 руб. /пог.м.</t>
  </si>
  <si>
    <t>80 руб. /пог.м.</t>
  </si>
  <si>
    <t>Изменение данных на единообразных изделиях, руб. за 1 шт.</t>
  </si>
  <si>
    <r>
      <t xml:space="preserve"> Прайс - лист</t>
    </r>
    <r>
      <rPr>
        <b/>
        <i/>
        <sz val="10"/>
        <color indexed="10"/>
        <rFont val="Calibri"/>
        <family val="2"/>
      </rPr>
      <t xml:space="preserve"> НЕСВЕТОВАЯ ВЫВЕСКА-ПЛАНШЕТ </t>
    </r>
    <r>
      <rPr>
        <b/>
        <i/>
        <sz val="10"/>
        <rFont val="Calibri"/>
        <family val="2"/>
      </rPr>
      <t>обновление 01.12.2012</t>
    </r>
  </si>
  <si>
    <t>Баннер плотностью 440 гр./м, металлокаркас</t>
  </si>
  <si>
    <t>Оцинкованная сталь, металлокаркас</t>
  </si>
  <si>
    <t>1 сторона, руб./ м.кв.</t>
  </si>
  <si>
    <t>2 стороны, руб./ м.кв.</t>
  </si>
  <si>
    <t>Сотовый поликарбонат, 6 мм, металлокаркас</t>
  </si>
  <si>
    <t>Композитная аллюминиевая панель, металлокаркас</t>
  </si>
  <si>
    <t>Услуги монтажников</t>
  </si>
  <si>
    <t>Выезд бригады монтажников в пределах Н.Новгорода</t>
  </si>
  <si>
    <t xml:space="preserve">Монтаж конструкции </t>
  </si>
  <si>
    <t>20% от стоимости конструкции</t>
  </si>
  <si>
    <t>Монтаж конструкции  с применением вышки</t>
  </si>
  <si>
    <t>+3000 руб./4 часа</t>
  </si>
  <si>
    <t>Изменение данных на единообразных стендах, руб. за 1 шт.</t>
  </si>
  <si>
    <r>
      <t xml:space="preserve"> Прайс - лист</t>
    </r>
    <r>
      <rPr>
        <b/>
        <i/>
        <sz val="12"/>
        <color indexed="10"/>
        <rFont val="Calibri"/>
        <family val="2"/>
      </rPr>
      <t xml:space="preserve"> СВЕТОВЫЕ ВЫВЕСКИ </t>
    </r>
    <r>
      <rPr>
        <b/>
        <i/>
        <sz val="12"/>
        <rFont val="Calibri"/>
        <family val="2"/>
      </rPr>
      <t>обновление 01.12.2012</t>
    </r>
  </si>
  <si>
    <t>Боковины</t>
  </si>
  <si>
    <t>Каркас</t>
  </si>
  <si>
    <t>Подсветка</t>
  </si>
  <si>
    <t>Цена за 1 м.кв.</t>
  </si>
  <si>
    <t>Сотовый поликарбонат, 4 мм</t>
  </si>
  <si>
    <t>Пластиковый профиль</t>
  </si>
  <si>
    <t>Лампы дневного света</t>
  </si>
  <si>
    <t>Светорассеивающий баннер</t>
  </si>
  <si>
    <t>Оргстекло белого цвета, 3 мм</t>
  </si>
  <si>
    <t>Аллюминиевая композитная панель, 3 мм</t>
  </si>
  <si>
    <t>Пластик ПВХ</t>
  </si>
  <si>
    <t>Аллюминиевая композитная панель, 3 мм, Оргстекло белого цвета с пленкой, 3 мм</t>
  </si>
  <si>
    <t>Аллюминиевая композитная панель, 3 мм, Оргстекло с пленкой, 8-10 мм</t>
  </si>
  <si>
    <t>13000</t>
  </si>
  <si>
    <t>Сложная форма (не прямоугольная)</t>
  </si>
  <si>
    <t>+30% к стоимости вывески</t>
  </si>
  <si>
    <t>Светодиодная подсветка вместо ламп дневного света</t>
  </si>
  <si>
    <t>+5000 руб. за 1 м.кв.</t>
  </si>
  <si>
    <t>Двухсторонняя вывеска</t>
  </si>
  <si>
    <t>+50% к стоимости вывески</t>
  </si>
  <si>
    <t>Площадь вывески менее 1 м.кв.</t>
  </si>
  <si>
    <t xml:space="preserve">Подключение к электропитанию </t>
  </si>
  <si>
    <t>по согласованию</t>
  </si>
  <si>
    <t>Изменение данных на единообразных вывесках, руб. за 1 шт.</t>
  </si>
  <si>
    <t>Конструкция</t>
  </si>
  <si>
    <t xml:space="preserve">  Лицевая сторона</t>
  </si>
  <si>
    <t>Монолитные, ПВХ пластик 5-10 мм, поклейка цветной пленкой</t>
  </si>
  <si>
    <t>Монолитные, оргстекло 3-8 мм, поклейка цветной пленкой</t>
  </si>
  <si>
    <t>Обемные клееные, ПВХ 3 мм, поклейка цветной пленкой</t>
  </si>
  <si>
    <t>возможен</t>
  </si>
  <si>
    <t>Обемные клееные, оргстекло белое 3 мм, поклейка цветной пленкой</t>
  </si>
  <si>
    <t>ПВХ 3-5 мм, поклейка цветной пленкой</t>
  </si>
  <si>
    <t>светодиодная</t>
  </si>
  <si>
    <t>Обемные клееные, оргстекло белое 3 мм или ПВХ (для открытого неона), поклейка цветной пленкой</t>
  </si>
  <si>
    <t>неоновая</t>
  </si>
  <si>
    <t>Металлокаркас для обемных букв, за 1 кв.м.</t>
  </si>
  <si>
    <t>от 700 руб.</t>
  </si>
  <si>
    <t>Стоимость трансформаторов для неоновых букв рассчитывается отдельно и составляет порядка 3000 руб. за 7 погонных метров трубок</t>
  </si>
  <si>
    <t>15-20% от стоимости конструкции (в зависимости от сложности)</t>
  </si>
  <si>
    <t>100</t>
  </si>
  <si>
    <t>Текстовый макет</t>
  </si>
  <si>
    <t>Конструкция и форма</t>
  </si>
  <si>
    <t xml:space="preserve">  Рама </t>
  </si>
  <si>
    <t>Размер рекламного поля</t>
  </si>
  <si>
    <t>Материал рекламного поля</t>
  </si>
  <si>
    <t>Цена</t>
  </si>
  <si>
    <t>Прямоугольный, труба 25 мм, (цвета: черный, белый, синий, красный, зеленый, желтый)</t>
  </si>
  <si>
    <t>Арочный, труба 25 мм, (цвета: черный, белый, синий, красный, зеленый, желтый)</t>
  </si>
  <si>
    <t>Х-образный, 180*80 см</t>
  </si>
  <si>
    <t>Х-образный, 195*95 см</t>
  </si>
  <si>
    <t>Баннер 440 гр., 4 люверса</t>
  </si>
  <si>
    <t>Оцинкованная сталь, пленка</t>
  </si>
  <si>
    <t>180*80 см</t>
  </si>
  <si>
    <t>195*95 см</t>
  </si>
  <si>
    <t>250</t>
  </si>
  <si>
    <r>
      <t xml:space="preserve"> Прайс - лист</t>
    </r>
    <r>
      <rPr>
        <b/>
        <i/>
        <sz val="12"/>
        <color indexed="10"/>
        <rFont val="Calibri"/>
        <family val="2"/>
      </rPr>
      <t xml:space="preserve"> ШТЕНДЕРЫ </t>
    </r>
    <r>
      <rPr>
        <b/>
        <i/>
        <sz val="12"/>
        <rFont val="Calibri"/>
        <family val="2"/>
      </rPr>
      <t>обновление 01.12.2012</t>
    </r>
  </si>
  <si>
    <t>Ламинация защитной пленкой (прямоугольный или арочный), руб.</t>
  </si>
  <si>
    <t>Изменение данных на разных сторонах или единообразных изделиях, руб. за 1 шт.</t>
  </si>
  <si>
    <r>
      <t xml:space="preserve"> Прайс - лист</t>
    </r>
    <r>
      <rPr>
        <b/>
        <i/>
        <sz val="12"/>
        <color indexed="10"/>
        <rFont val="Calibri"/>
        <family val="2"/>
      </rPr>
      <t xml:space="preserve"> ОБЪЕМНЫЕ БУКВЫ </t>
    </r>
    <r>
      <rPr>
        <b/>
        <i/>
        <sz val="12"/>
        <rFont val="Calibri"/>
        <family val="2"/>
      </rPr>
      <t>обновление 01.12.2012</t>
    </r>
  </si>
  <si>
    <t>до 15 м.кв.</t>
  </si>
  <si>
    <t>от 15 до 50 м.кв.</t>
  </si>
  <si>
    <t>свыше 50 м.кв.</t>
  </si>
  <si>
    <r>
      <t>Баннер 330 г/м</t>
    </r>
    <r>
      <rPr>
        <b/>
        <vertAlign val="superscript"/>
        <sz val="9"/>
        <rFont val="Calibri"/>
        <family val="2"/>
      </rPr>
      <t>2</t>
    </r>
  </si>
  <si>
    <r>
      <t>Баннер 440 г/м</t>
    </r>
    <r>
      <rPr>
        <b/>
        <vertAlign val="superscript"/>
        <sz val="9"/>
        <rFont val="Calibri"/>
        <family val="2"/>
      </rPr>
      <t>2</t>
    </r>
  </si>
  <si>
    <r>
      <t>Баннер 520 г/м</t>
    </r>
    <r>
      <rPr>
        <b/>
        <vertAlign val="superscript"/>
        <sz val="9"/>
        <rFont val="Calibri"/>
        <family val="2"/>
      </rPr>
      <t>2</t>
    </r>
  </si>
  <si>
    <t>Проклейка карманов, обработка края, руб., м.пог.</t>
  </si>
  <si>
    <t>Сварка банерной сетки руб./1 пог.м</t>
  </si>
  <si>
    <t>Широкоформатная печать, 540 dpi</t>
  </si>
  <si>
    <t>+30% к стоимости 360 dpi</t>
  </si>
  <si>
    <t>Монтажные работы</t>
  </si>
  <si>
    <t>Выезд на монтаж в черте Н.Новгорода, руб.</t>
  </si>
  <si>
    <t>Выезд на монтаж, область, руб./км</t>
  </si>
  <si>
    <t>Монтаж баннеров (растяжек) без применения а/м спецтехники, руб./м.кв.</t>
  </si>
  <si>
    <t>350</t>
  </si>
  <si>
    <t>Резка на плоттере</t>
  </si>
  <si>
    <t>Выборка лишних элементов</t>
  </si>
  <si>
    <t>Накатка на монтажку</t>
  </si>
  <si>
    <t>Цветная пленка</t>
  </si>
  <si>
    <t>Светорассеивающая пленка</t>
  </si>
  <si>
    <t>Светоотражающая пленка</t>
  </si>
  <si>
    <t>Цена за 1 м.кв. в зависимости от высоты букв в см. на макете</t>
  </si>
  <si>
    <t xml:space="preserve"> </t>
  </si>
  <si>
    <t>&lt; 3</t>
  </si>
  <si>
    <t>3-10</t>
  </si>
  <si>
    <t>10-30</t>
  </si>
  <si>
    <t>&gt;30</t>
  </si>
  <si>
    <t>Пленка самоклеющаяся (матовая, глянцевая, прозрачная), руб./м.кв.</t>
  </si>
  <si>
    <t>Пленка светорассеивающая, руб./м.кв.</t>
  </si>
  <si>
    <t>Ламинация защитной пленкой, руб./м.кв.</t>
  </si>
  <si>
    <t>Широкоформатная печать на пленке, 360 dpi</t>
  </si>
  <si>
    <t>Широкоформатная печать на баннере, 360 dpi</t>
  </si>
  <si>
    <t>Послепечатная обработка баннеров</t>
  </si>
  <si>
    <t>Установка люверсов (диаметр 10 мм), руб./ 1 пог. м (включает обработку края)</t>
  </si>
  <si>
    <t>Установка на баннер клемм-шины для подвеса в окно или на стену в помещении, руб./ пог.м.</t>
  </si>
  <si>
    <t>Накатка пленки в цеху, руб./м</t>
  </si>
  <si>
    <t>Накатка пленки на объекте или на улице, руб./м</t>
  </si>
  <si>
    <r>
      <t xml:space="preserve"> Прайс - лист</t>
    </r>
    <r>
      <rPr>
        <b/>
        <i/>
        <sz val="12"/>
        <color indexed="10"/>
        <rFont val="Calibri"/>
        <family val="2"/>
      </rPr>
      <t xml:space="preserve"> ПЛОТТЕРНАЯ РЕЗКА ПЛЕНКИ </t>
    </r>
    <r>
      <rPr>
        <b/>
        <i/>
        <sz val="12"/>
        <rFont val="Calibri"/>
        <family val="2"/>
      </rPr>
      <t>обновление 01.12.2012</t>
    </r>
  </si>
  <si>
    <r>
      <t>стоимость изготовления, (руб. за 1 м</t>
    </r>
    <r>
      <rPr>
        <b/>
        <vertAlign val="super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>)</t>
    </r>
  </si>
  <si>
    <r>
      <t>Прайс - лист</t>
    </r>
    <r>
      <rPr>
        <b/>
        <i/>
        <sz val="12"/>
        <color indexed="10"/>
        <rFont val="Calibri"/>
        <family val="2"/>
      </rPr>
      <t xml:space="preserve"> ТАБЛИЧКИ 2-СЛОЙНЫЙ ПЛАСТИК, ГРАВИРОВКА </t>
    </r>
    <r>
      <rPr>
        <b/>
        <i/>
        <sz val="12"/>
        <rFont val="Calibri"/>
        <family val="2"/>
      </rPr>
      <t>обновление 01.12.2012</t>
    </r>
  </si>
  <si>
    <t>Сотовый поликарбонат, 4 мм, пленка</t>
  </si>
  <si>
    <t>Пластик ПВХ 3 мм, пленка</t>
  </si>
  <si>
    <t>Композитная аллюминиевая панель, пленка</t>
  </si>
  <si>
    <t>Элементы световых вывесок</t>
  </si>
  <si>
    <t>Лицевая панель светового короба, сотовый поликарбонат белый, светорассеивающая пленка</t>
  </si>
  <si>
    <t>Пластик ПВХ 4 мм, пленка</t>
  </si>
  <si>
    <t>Лицевая панель светового короба, оргстекло белое, светорассеивающая пленка</t>
  </si>
  <si>
    <t>цена, руб./ м.кв.</t>
  </si>
  <si>
    <r>
      <t xml:space="preserve"> Прайс - лист</t>
    </r>
    <r>
      <rPr>
        <b/>
        <i/>
        <sz val="10"/>
        <color indexed="10"/>
        <rFont val="Calibri"/>
        <family val="2"/>
      </rPr>
      <t xml:space="preserve"> БЮДЖЕТНАЯ ТАБЛИЧКА 360 dpi от 1 м.кв. </t>
    </r>
    <r>
      <rPr>
        <b/>
        <i/>
        <sz val="10"/>
        <rFont val="Calibri"/>
        <family val="2"/>
      </rPr>
      <t>обновление 01.12.2012</t>
    </r>
  </si>
  <si>
    <t xml:space="preserve">Утверждаю                           _____________________ / Никишин А.Н.         </t>
  </si>
  <si>
    <t>01.12.2012 года</t>
  </si>
  <si>
    <t>Композитная аллюминиевая панель</t>
  </si>
  <si>
    <t>Нестандартные ценникодержатели, услуги дизайнера, нанесение логотипа</t>
  </si>
  <si>
    <t>Стоимость подготовки макета нестандартного ценникодержателя нашим дизайнером - 50 руб. за 1 размер.</t>
  </si>
  <si>
    <t>Стоимость услуг дизайнера</t>
  </si>
  <si>
    <t>Буклет, за 1 разворот</t>
  </si>
  <si>
    <t>Презентация, 1 лист</t>
  </si>
  <si>
    <t>Меню, за 1 разворот</t>
  </si>
  <si>
    <t>1 час работы дизайнера (не вошедшие работы)</t>
  </si>
  <si>
    <t>Диплом</t>
  </si>
  <si>
    <t>Брошюра</t>
  </si>
  <si>
    <t>Указанные цены на печать носят ориентировочный характер, просим уточнять индивидуально стоимость каждого тиража</t>
  </si>
  <si>
    <t>Буклет за 1 разворот</t>
  </si>
  <si>
    <t>под заказ</t>
  </si>
  <si>
    <r>
      <t>стоимость изготовления, ( руб. за 1 дм</t>
    </r>
    <r>
      <rPr>
        <b/>
        <vertAlign val="super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) в зависимости от площади таблички в дм.кв.</t>
    </r>
  </si>
  <si>
    <r>
      <t>стоимость печати,              (руб. за 1 м</t>
    </r>
    <r>
      <rPr>
        <b/>
        <vertAlign val="super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)</t>
    </r>
  </si>
  <si>
    <t>Наименование услуги</t>
  </si>
  <si>
    <r>
      <t>Прайс - лист</t>
    </r>
    <r>
      <rPr>
        <b/>
        <i/>
        <sz val="12"/>
        <color indexed="10"/>
        <rFont val="Calibri"/>
        <family val="2"/>
      </rPr>
      <t xml:space="preserve"> ШИРОКОФОРМАТНАЯ ПЕЧАТЬ 360 dpi </t>
    </r>
    <r>
      <rPr>
        <b/>
        <i/>
        <sz val="12"/>
        <rFont val="Calibri"/>
        <family val="2"/>
      </rPr>
      <t>обновление 01.12.2012 г.</t>
    </r>
  </si>
  <si>
    <r>
      <t>Прайс - лист</t>
    </r>
    <r>
      <rPr>
        <b/>
        <i/>
        <sz val="12"/>
        <color indexed="10"/>
        <rFont val="Calibri"/>
        <family val="2"/>
      </rPr>
      <t xml:space="preserve"> ИЗДЕЛИЯ ИЗ ОРГСТЕКЛА </t>
    </r>
    <r>
      <rPr>
        <b/>
        <i/>
        <sz val="12"/>
        <rFont val="Calibri"/>
        <family val="2"/>
      </rPr>
      <t>обновление 01.12.2012</t>
    </r>
  </si>
  <si>
    <r>
      <t xml:space="preserve"> Прайс - лист</t>
    </r>
    <r>
      <rPr>
        <b/>
        <i/>
        <sz val="10"/>
        <color indexed="10"/>
        <rFont val="Calibri"/>
        <family val="2"/>
      </rPr>
      <t xml:space="preserve"> ИНТЕРЬЕРНАЯ ПЕЧАТЬ 720 dpi </t>
    </r>
    <r>
      <rPr>
        <b/>
        <i/>
        <sz val="10"/>
        <rFont val="Calibri"/>
        <family val="2"/>
      </rPr>
      <t>обновление 01.12.2012</t>
    </r>
  </si>
  <si>
    <t>Цена за 1 см высоты, 1 буквы, руб.</t>
  </si>
  <si>
    <t>110*59 см</t>
  </si>
  <si>
    <t>115*59 см</t>
  </si>
  <si>
    <t>Подготовка макета текст + логотип</t>
  </si>
  <si>
    <t>Подготовка макета нашим дизайнером текст</t>
  </si>
  <si>
    <t>Подготовка макета нашим дизайнером текст + логотип</t>
  </si>
  <si>
    <t>Термотиснение</t>
  </si>
  <si>
    <t>Цифровая печать</t>
  </si>
  <si>
    <t>Офсет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</si>
</sst>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[$-FC19]d\ mmmm\ yyyy\ &quot;г.&quot;"/>
    <numFmt numFmtId="174" formatCode="0.0000000"/>
    <numFmt numFmtId="175" formatCode="0.00000000"/>
  </numFmts>
  <fonts count="85">
    <font>
      <sz val="11"/>
      <color theme="1"/>
      <name val="Calibri"/>
      <family val="2"/>
    </font>
    <font>
      <sz val="11"/>
      <color indexed="11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vertAlign val="superscript"/>
      <sz val="10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b/>
      <i/>
      <sz val="11"/>
      <color indexed="10"/>
      <name val="Calibri"/>
      <family val="2"/>
    </font>
    <font>
      <b/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vertAlign val="superscript"/>
      <sz val="9"/>
      <name val="Calibri"/>
      <family val="2"/>
    </font>
    <font>
      <b/>
      <vertAlign val="superscript"/>
      <sz val="11"/>
      <name val="Calibri"/>
      <family val="2"/>
    </font>
    <font>
      <b/>
      <vertAlign val="superscript"/>
      <sz val="9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name val="Arial Cyr"/>
      <family val="0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6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b/>
      <sz val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4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6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62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62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6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62" fillId="3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63" fillId="40" borderId="1" applyNumberFormat="0" applyAlignment="0" applyProtection="0"/>
    <xf numFmtId="0" fontId="64" fillId="41" borderId="2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16" fillId="42" borderId="3" applyNumberFormat="0" applyAlignment="0" applyProtection="0"/>
    <xf numFmtId="0" fontId="65" fillId="41" borderId="1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17" fillId="42" borderId="4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6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6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71" fillId="43" borderId="13" applyNumberFormat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6" borderId="14" applyNumberFormat="0" applyFon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0" fontId="2" fillId="47" borderId="15" applyNumberFormat="0" applyAlignment="0" applyProtection="0"/>
    <xf numFmtId="9" fontId="0" fillId="0" borderId="0" applyFont="0" applyFill="0" applyBorder="0" applyAlignment="0" applyProtection="0"/>
    <xf numFmtId="0" fontId="77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8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50" fillId="49" borderId="0" xfId="0" applyFont="1" applyFill="1" applyAlignment="1">
      <alignment/>
    </xf>
    <xf numFmtId="0" fontId="25" fillId="49" borderId="17" xfId="0" applyFont="1" applyFill="1" applyBorder="1" applyAlignment="1">
      <alignment horizontal="center" vertical="center" wrapText="1"/>
    </xf>
    <xf numFmtId="0" fontId="2" fillId="49" borderId="0" xfId="532" applyFill="1" applyAlignment="1">
      <alignment wrapText="1"/>
      <protection/>
    </xf>
    <xf numFmtId="0" fontId="2" fillId="49" borderId="0" xfId="532" applyFill="1">
      <alignment/>
      <protection/>
    </xf>
    <xf numFmtId="0" fontId="2" fillId="49" borderId="17" xfId="532" applyFill="1" applyBorder="1" applyAlignment="1">
      <alignment horizontal="center" vertical="center" wrapText="1"/>
      <protection/>
    </xf>
    <xf numFmtId="0" fontId="2" fillId="49" borderId="0" xfId="532" applyFill="1" applyAlignment="1">
      <alignment horizontal="center" vertical="center"/>
      <protection/>
    </xf>
    <xf numFmtId="0" fontId="27" fillId="49" borderId="17" xfId="532" applyFont="1" applyFill="1" applyBorder="1" applyAlignment="1">
      <alignment horizontal="center" vertical="center" wrapText="1"/>
      <protection/>
    </xf>
    <xf numFmtId="0" fontId="51" fillId="49" borderId="17" xfId="0" applyFont="1" applyFill="1" applyBorder="1" applyAlignment="1">
      <alignment horizontal="left" vertical="center" wrapText="1"/>
    </xf>
    <xf numFmtId="0" fontId="50" fillId="49" borderId="17" xfId="0" applyFont="1" applyFill="1" applyBorder="1" applyAlignment="1">
      <alignment horizontal="center" vertical="center" wrapText="1"/>
    </xf>
    <xf numFmtId="0" fontId="30" fillId="49" borderId="17" xfId="0" applyFont="1" applyFill="1" applyBorder="1" applyAlignment="1">
      <alignment wrapText="1"/>
    </xf>
    <xf numFmtId="0" fontId="7" fillId="49" borderId="17" xfId="0" applyFont="1" applyFill="1" applyBorder="1" applyAlignment="1">
      <alignment horizontal="center" vertical="center" wrapText="1"/>
    </xf>
    <xf numFmtId="0" fontId="6" fillId="49" borderId="17" xfId="0" applyFont="1" applyFill="1" applyBorder="1" applyAlignment="1">
      <alignment horizontal="center" vertical="center" wrapText="1"/>
    </xf>
    <xf numFmtId="0" fontId="80" fillId="49" borderId="17" xfId="0" applyFont="1" applyFill="1" applyBorder="1" applyAlignment="1">
      <alignment horizontal="center"/>
    </xf>
    <xf numFmtId="0" fontId="50" fillId="49" borderId="0" xfId="0" applyFont="1" applyFill="1" applyAlignment="1">
      <alignment wrapText="1"/>
    </xf>
    <xf numFmtId="1" fontId="50" fillId="49" borderId="0" xfId="0" applyNumberFormat="1" applyFont="1" applyFill="1" applyAlignment="1">
      <alignment wrapText="1"/>
    </xf>
    <xf numFmtId="0" fontId="50" fillId="49" borderId="0" xfId="0" applyFont="1" applyFill="1" applyAlignment="1">
      <alignment horizontal="center" wrapText="1"/>
    </xf>
    <xf numFmtId="0" fontId="52" fillId="49" borderId="17" xfId="0" applyFont="1" applyFill="1" applyBorder="1" applyAlignment="1">
      <alignment horizontal="center" vertical="center" wrapText="1"/>
    </xf>
    <xf numFmtId="0" fontId="50" fillId="49" borderId="17" xfId="0" applyFont="1" applyFill="1" applyBorder="1" applyAlignment="1">
      <alignment horizontal="center" vertical="center"/>
    </xf>
    <xf numFmtId="0" fontId="6" fillId="49" borderId="17" xfId="0" applyFont="1" applyFill="1" applyBorder="1" applyAlignment="1">
      <alignment vertical="center" wrapText="1"/>
    </xf>
    <xf numFmtId="0" fontId="28" fillId="49" borderId="18" xfId="532" applyFont="1" applyFill="1" applyBorder="1" applyAlignment="1">
      <alignment vertical="center" wrapText="1"/>
      <protection/>
    </xf>
    <xf numFmtId="0" fontId="30" fillId="49" borderId="0" xfId="0" applyFont="1" applyFill="1" applyBorder="1" applyAlignment="1">
      <alignment wrapText="1"/>
    </xf>
    <xf numFmtId="0" fontId="0" fillId="49" borderId="0" xfId="0" applyFill="1" applyBorder="1" applyAlignment="1">
      <alignment horizontal="center"/>
    </xf>
    <xf numFmtId="0" fontId="2" fillId="49" borderId="0" xfId="532" applyFill="1" applyBorder="1" applyAlignment="1">
      <alignment horizontal="center" vertical="center"/>
      <protection/>
    </xf>
    <xf numFmtId="0" fontId="2" fillId="49" borderId="0" xfId="532" applyFill="1" applyBorder="1" applyAlignment="1">
      <alignment horizontal="left" vertical="center" wrapText="1"/>
      <protection/>
    </xf>
    <xf numFmtId="0" fontId="50" fillId="49" borderId="17" xfId="0" applyFont="1" applyFill="1" applyBorder="1" applyAlignment="1">
      <alignment horizontal="center"/>
    </xf>
    <xf numFmtId="2" fontId="34" fillId="49" borderId="17" xfId="0" applyNumberFormat="1" applyFont="1" applyFill="1" applyBorder="1" applyAlignment="1">
      <alignment horizontal="center"/>
    </xf>
    <xf numFmtId="0" fontId="37" fillId="49" borderId="17" xfId="0" applyFont="1" applyFill="1" applyBorder="1" applyAlignment="1">
      <alignment horizontal="left" wrapText="1"/>
    </xf>
    <xf numFmtId="1" fontId="34" fillId="49" borderId="17" xfId="0" applyNumberFormat="1" applyFont="1" applyFill="1" applyBorder="1" applyAlignment="1">
      <alignment horizontal="center"/>
    </xf>
    <xf numFmtId="0" fontId="37" fillId="49" borderId="17" xfId="0" applyFont="1" applyFill="1" applyBorder="1" applyAlignment="1">
      <alignment horizontal="center" wrapText="1"/>
    </xf>
    <xf numFmtId="0" fontId="25" fillId="49" borderId="17" xfId="0" applyFont="1" applyFill="1" applyBorder="1" applyAlignment="1">
      <alignment horizontal="left" vertical="center" wrapText="1"/>
    </xf>
    <xf numFmtId="0" fontId="50" fillId="49" borderId="18" xfId="0" applyFont="1" applyFill="1" applyBorder="1" applyAlignment="1">
      <alignment horizontal="center" vertical="center" wrapText="1"/>
    </xf>
    <xf numFmtId="9" fontId="25" fillId="49" borderId="17" xfId="0" applyNumberFormat="1" applyFont="1" applyFill="1" applyBorder="1" applyAlignment="1">
      <alignment horizontal="center" vertical="center" wrapText="1"/>
    </xf>
    <xf numFmtId="0" fontId="50" fillId="49" borderId="17" xfId="0" applyFont="1" applyFill="1" applyBorder="1" applyAlignment="1">
      <alignment horizontal="left" vertical="center" wrapText="1"/>
    </xf>
    <xf numFmtId="9" fontId="50" fillId="49" borderId="17" xfId="0" applyNumberFormat="1" applyFont="1" applyFill="1" applyBorder="1" applyAlignment="1">
      <alignment horizontal="left" vertical="center" wrapText="1"/>
    </xf>
    <xf numFmtId="9" fontId="50" fillId="49" borderId="17" xfId="0" applyNumberFormat="1" applyFont="1" applyFill="1" applyBorder="1" applyAlignment="1">
      <alignment horizontal="center" vertical="center" wrapText="1"/>
    </xf>
    <xf numFmtId="0" fontId="5" fillId="49" borderId="17" xfId="0" applyFont="1" applyFill="1" applyBorder="1" applyAlignment="1">
      <alignment horizontal="left" vertical="center" wrapText="1" indent="1"/>
    </xf>
    <xf numFmtId="0" fontId="34" fillId="49" borderId="17" xfId="0" applyFont="1" applyFill="1" applyBorder="1" applyAlignment="1">
      <alignment horizontal="center" vertical="center"/>
    </xf>
    <xf numFmtId="0" fontId="5" fillId="49" borderId="17" xfId="0" applyFont="1" applyFill="1" applyBorder="1" applyAlignment="1">
      <alignment horizontal="left" vertical="center" wrapText="1"/>
    </xf>
    <xf numFmtId="0" fontId="34" fillId="49" borderId="0" xfId="0" applyFont="1" applyFill="1" applyBorder="1" applyAlignment="1">
      <alignment horizontal="center" vertical="center"/>
    </xf>
    <xf numFmtId="0" fontId="6" fillId="49" borderId="0" xfId="0" applyFont="1" applyFill="1" applyBorder="1" applyAlignment="1">
      <alignment vertical="center" wrapText="1"/>
    </xf>
    <xf numFmtId="49" fontId="34" fillId="49" borderId="0" xfId="531" applyNumberFormat="1" applyFont="1" applyFill="1" applyBorder="1" applyAlignment="1">
      <alignment horizontal="center" vertical="center" wrapText="1"/>
      <protection/>
    </xf>
    <xf numFmtId="0" fontId="6" fillId="49" borderId="17" xfId="0" applyFont="1" applyFill="1" applyBorder="1" applyAlignment="1">
      <alignment horizontal="left" vertical="center" wrapText="1"/>
    </xf>
    <xf numFmtId="0" fontId="6" fillId="49" borderId="17" xfId="0" applyFont="1" applyFill="1" applyBorder="1" applyAlignment="1">
      <alignment horizontal="center" vertical="center"/>
    </xf>
    <xf numFmtId="49" fontId="34" fillId="49" borderId="17" xfId="531" applyNumberFormat="1" applyFont="1" applyFill="1" applyBorder="1" applyAlignment="1">
      <alignment horizontal="center" vertical="center" wrapText="1"/>
      <protection/>
    </xf>
    <xf numFmtId="0" fontId="34" fillId="49" borderId="17" xfId="0" applyFont="1" applyFill="1" applyBorder="1" applyAlignment="1">
      <alignment horizontal="center" vertical="center" wrapText="1"/>
    </xf>
    <xf numFmtId="0" fontId="34" fillId="49" borderId="17" xfId="0" applyFont="1" applyFill="1" applyBorder="1" applyAlignment="1">
      <alignment horizontal="center" vertical="center" wrapText="1"/>
    </xf>
    <xf numFmtId="49" fontId="66" fillId="49" borderId="0" xfId="402" applyNumberFormat="1" applyFill="1" applyAlignment="1" applyProtection="1">
      <alignment horizontal="center" vertical="center"/>
      <protection/>
    </xf>
    <xf numFmtId="0" fontId="50" fillId="49" borderId="0" xfId="0" applyFont="1" applyFill="1" applyBorder="1" applyAlignment="1">
      <alignment/>
    </xf>
    <xf numFmtId="0" fontId="50" fillId="49" borderId="0" xfId="0" applyFont="1" applyFill="1" applyAlignment="1">
      <alignment/>
    </xf>
    <xf numFmtId="0" fontId="50" fillId="49" borderId="0" xfId="0" applyFont="1" applyFill="1" applyBorder="1" applyAlignment="1">
      <alignment horizontal="center" wrapText="1"/>
    </xf>
    <xf numFmtId="0" fontId="26" fillId="49" borderId="0" xfId="532" applyFont="1" applyFill="1" applyAlignment="1">
      <alignment horizontal="center" vertical="center" wrapText="1"/>
      <protection/>
    </xf>
    <xf numFmtId="0" fontId="37" fillId="49" borderId="17" xfId="0" applyFont="1" applyFill="1" applyBorder="1" applyAlignment="1">
      <alignment horizontal="center" vertical="center" wrapText="1"/>
    </xf>
    <xf numFmtId="0" fontId="8" fillId="49" borderId="17" xfId="0" applyFont="1" applyFill="1" applyBorder="1" applyAlignment="1">
      <alignment horizontal="left" vertical="center" wrapText="1"/>
    </xf>
    <xf numFmtId="49" fontId="34" fillId="49" borderId="17" xfId="0" applyNumberFormat="1" applyFont="1" applyFill="1" applyBorder="1" applyAlignment="1">
      <alignment horizontal="center" vertical="center" wrapText="1"/>
    </xf>
    <xf numFmtId="0" fontId="80" fillId="49" borderId="17" xfId="0" applyFont="1" applyFill="1" applyBorder="1" applyAlignment="1">
      <alignment horizontal="left" vertical="center" wrapText="1"/>
    </xf>
    <xf numFmtId="0" fontId="34" fillId="49" borderId="17" xfId="579" applyNumberFormat="1" applyFont="1" applyFill="1" applyBorder="1" applyAlignment="1">
      <alignment horizontal="center" vertical="center" wrapText="1"/>
    </xf>
    <xf numFmtId="0" fontId="51" fillId="49" borderId="17" xfId="0" applyFont="1" applyFill="1" applyBorder="1" applyAlignment="1">
      <alignment horizontal="center" vertical="center" wrapText="1"/>
    </xf>
    <xf numFmtId="0" fontId="25" fillId="49" borderId="0" xfId="0" applyFont="1" applyFill="1" applyAlignment="1">
      <alignment wrapText="1"/>
    </xf>
    <xf numFmtId="0" fontId="10" fillId="49" borderId="17" xfId="0" applyFont="1" applyFill="1" applyBorder="1" applyAlignment="1">
      <alignment horizontal="center" vertical="center" wrapText="1"/>
    </xf>
    <xf numFmtId="0" fontId="10" fillId="49" borderId="17" xfId="0" applyFont="1" applyFill="1" applyBorder="1" applyAlignment="1">
      <alignment horizontal="center" vertical="center"/>
    </xf>
    <xf numFmtId="0" fontId="41" fillId="49" borderId="17" xfId="0" applyFont="1" applyFill="1" applyBorder="1" applyAlignment="1">
      <alignment horizontal="center" vertical="center" wrapText="1"/>
    </xf>
    <xf numFmtId="0" fontId="50" fillId="49" borderId="0" xfId="0" applyFont="1" applyFill="1" applyBorder="1" applyAlignment="1">
      <alignment/>
    </xf>
    <xf numFmtId="0" fontId="37" fillId="49" borderId="17" xfId="0" applyFont="1" applyFill="1" applyBorder="1" applyAlignment="1">
      <alignment horizontal="center"/>
    </xf>
    <xf numFmtId="0" fontId="34" fillId="49" borderId="17" xfId="0" applyFont="1" applyFill="1" applyBorder="1" applyAlignment="1">
      <alignment horizontal="center"/>
    </xf>
    <xf numFmtId="0" fontId="25" fillId="49" borderId="0" xfId="0" applyFont="1" applyFill="1" applyAlignment="1">
      <alignment/>
    </xf>
    <xf numFmtId="0" fontId="34" fillId="49" borderId="19" xfId="0" applyFont="1" applyFill="1" applyBorder="1" applyAlignment="1">
      <alignment horizontal="center" vertical="center"/>
    </xf>
    <xf numFmtId="0" fontId="11" fillId="49" borderId="17" xfId="0" applyFont="1" applyFill="1" applyBorder="1" applyAlignment="1">
      <alignment horizontal="center" vertical="center" wrapText="1"/>
    </xf>
    <xf numFmtId="0" fontId="0" fillId="49" borderId="0" xfId="0" applyFill="1" applyAlignment="1">
      <alignment/>
    </xf>
    <xf numFmtId="0" fontId="50" fillId="49" borderId="0" xfId="0" applyFont="1" applyFill="1" applyAlignment="1">
      <alignment horizontal="center" vertical="center"/>
    </xf>
    <xf numFmtId="0" fontId="5" fillId="49" borderId="17" xfId="0" applyFont="1" applyFill="1" applyBorder="1" applyAlignment="1">
      <alignment wrapText="1"/>
    </xf>
    <xf numFmtId="0" fontId="7" fillId="49" borderId="17" xfId="0" applyFont="1" applyFill="1" applyBorder="1" applyAlignment="1">
      <alignment horizontal="center" wrapText="1"/>
    </xf>
    <xf numFmtId="0" fontId="25" fillId="49" borderId="17" xfId="0" applyFont="1" applyFill="1" applyBorder="1" applyAlignment="1">
      <alignment horizontal="center" wrapText="1"/>
    </xf>
    <xf numFmtId="1" fontId="34" fillId="49" borderId="17" xfId="0" applyNumberFormat="1" applyFont="1" applyFill="1" applyBorder="1" applyAlignment="1">
      <alignment horizontal="center"/>
    </xf>
    <xf numFmtId="0" fontId="25" fillId="49" borderId="17" xfId="0" applyFont="1" applyFill="1" applyBorder="1" applyAlignment="1">
      <alignment wrapText="1"/>
    </xf>
    <xf numFmtId="0" fontId="25" fillId="49" borderId="18" xfId="0" applyFont="1" applyFill="1" applyBorder="1" applyAlignment="1">
      <alignment horizontal="left" vertical="center"/>
    </xf>
    <xf numFmtId="0" fontId="7" fillId="49" borderId="17" xfId="0" applyFont="1" applyFill="1" applyBorder="1" applyAlignment="1">
      <alignment horizontal="left" indent="1"/>
    </xf>
    <xf numFmtId="0" fontId="7" fillId="49" borderId="17" xfId="0" applyFont="1" applyFill="1" applyBorder="1" applyAlignment="1">
      <alignment horizontal="left" wrapText="1" indent="1"/>
    </xf>
    <xf numFmtId="0" fontId="50" fillId="49" borderId="0" xfId="0" applyFont="1" applyFill="1" applyAlignment="1">
      <alignment horizontal="center"/>
    </xf>
    <xf numFmtId="0" fontId="50" fillId="49" borderId="0" xfId="0" applyFont="1" applyFill="1" applyAlignment="1">
      <alignment horizontal="left" vertical="center" wrapText="1"/>
    </xf>
    <xf numFmtId="0" fontId="6" fillId="49" borderId="0" xfId="0" applyFont="1" applyFill="1" applyAlignment="1">
      <alignment horizontal="left"/>
    </xf>
    <xf numFmtId="0" fontId="25" fillId="49" borderId="17" xfId="0" applyFont="1" applyFill="1" applyBorder="1" applyAlignment="1">
      <alignment horizontal="left" wrapText="1" indent="1"/>
    </xf>
    <xf numFmtId="1" fontId="50" fillId="49" borderId="17" xfId="0" applyNumberFormat="1" applyFont="1" applyFill="1" applyBorder="1" applyAlignment="1">
      <alignment horizontal="center"/>
    </xf>
    <xf numFmtId="0" fontId="25" fillId="49" borderId="18" xfId="0" applyFont="1" applyFill="1" applyBorder="1" applyAlignment="1">
      <alignment vertical="center" wrapText="1"/>
    </xf>
    <xf numFmtId="0" fontId="7" fillId="49" borderId="17" xfId="0" applyFont="1" applyFill="1" applyBorder="1" applyAlignment="1">
      <alignment vertical="center" wrapText="1"/>
    </xf>
    <xf numFmtId="0" fontId="50" fillId="49" borderId="17" xfId="0" applyFont="1" applyFill="1" applyBorder="1" applyAlignment="1">
      <alignment vertical="center"/>
    </xf>
    <xf numFmtId="0" fontId="50" fillId="49" borderId="17" xfId="0" applyFont="1" applyFill="1" applyBorder="1" applyAlignment="1">
      <alignment vertical="center" wrapText="1"/>
    </xf>
    <xf numFmtId="0" fontId="81" fillId="49" borderId="0" xfId="0" applyFont="1" applyFill="1" applyAlignment="1">
      <alignment/>
    </xf>
    <xf numFmtId="0" fontId="82" fillId="49" borderId="0" xfId="0" applyFont="1" applyFill="1" applyAlignment="1">
      <alignment/>
    </xf>
    <xf numFmtId="0" fontId="7" fillId="49" borderId="0" xfId="0" applyFont="1" applyFill="1" applyAlignment="1">
      <alignment/>
    </xf>
    <xf numFmtId="0" fontId="37" fillId="49" borderId="20" xfId="0" applyFont="1" applyFill="1" applyBorder="1" applyAlignment="1">
      <alignment horizontal="center" vertical="center" wrapText="1"/>
    </xf>
    <xf numFmtId="0" fontId="55" fillId="49" borderId="17" xfId="0" applyFont="1" applyFill="1" applyBorder="1" applyAlignment="1">
      <alignment horizontal="center" vertical="center" wrapText="1"/>
    </xf>
    <xf numFmtId="0" fontId="50" fillId="49" borderId="17" xfId="0" applyFont="1" applyFill="1" applyBorder="1" applyAlignment="1">
      <alignment/>
    </xf>
    <xf numFmtId="0" fontId="2" fillId="49" borderId="17" xfId="0" applyFont="1" applyFill="1" applyBorder="1" applyAlignment="1">
      <alignment horizontal="center" vertical="center"/>
    </xf>
    <xf numFmtId="0" fontId="50" fillId="49" borderId="19" xfId="0" applyFont="1" applyFill="1" applyBorder="1" applyAlignment="1">
      <alignment horizontal="center" vertical="center"/>
    </xf>
    <xf numFmtId="0" fontId="2" fillId="49" borderId="19" xfId="0" applyFont="1" applyFill="1" applyBorder="1" applyAlignment="1">
      <alignment horizontal="center" vertical="center"/>
    </xf>
    <xf numFmtId="0" fontId="37" fillId="49" borderId="18" xfId="0" applyFont="1" applyFill="1" applyBorder="1" applyAlignment="1">
      <alignment vertical="center" wrapText="1"/>
    </xf>
    <xf numFmtId="0" fontId="37" fillId="49" borderId="18" xfId="0" applyFont="1" applyFill="1" applyBorder="1" applyAlignment="1">
      <alignment horizontal="center" vertical="center"/>
    </xf>
    <xf numFmtId="0" fontId="50" fillId="49" borderId="0" xfId="0" applyFont="1" applyFill="1" applyAlignment="1">
      <alignment vertical="top"/>
    </xf>
    <xf numFmtId="0" fontId="25" fillId="49" borderId="17" xfId="0" applyFont="1" applyFill="1" applyBorder="1" applyAlignment="1">
      <alignment horizontal="center" vertical="center"/>
    </xf>
    <xf numFmtId="0" fontId="50" fillId="49" borderId="17" xfId="0" applyFont="1" applyFill="1" applyBorder="1" applyAlignment="1">
      <alignment horizontal="left" vertical="center"/>
    </xf>
    <xf numFmtId="0" fontId="50" fillId="49" borderId="0" xfId="0" applyFont="1" applyFill="1" applyAlignment="1">
      <alignment horizontal="left" vertical="center"/>
    </xf>
    <xf numFmtId="0" fontId="50" fillId="49" borderId="18" xfId="0" applyFont="1" applyFill="1" applyBorder="1" applyAlignment="1">
      <alignment horizontal="center" vertical="center"/>
    </xf>
    <xf numFmtId="0" fontId="11" fillId="49" borderId="18" xfId="0" applyFont="1" applyFill="1" applyBorder="1" applyAlignment="1">
      <alignment vertical="center" wrapText="1"/>
    </xf>
    <xf numFmtId="0" fontId="11" fillId="49" borderId="21" xfId="0" applyFont="1" applyFill="1" applyBorder="1" applyAlignment="1">
      <alignment vertical="center" wrapText="1"/>
    </xf>
    <xf numFmtId="0" fontId="11" fillId="49" borderId="22" xfId="0" applyFont="1" applyFill="1" applyBorder="1" applyAlignment="1">
      <alignment vertical="center" wrapText="1"/>
    </xf>
    <xf numFmtId="2" fontId="50" fillId="49" borderId="17" xfId="0" applyNumberFormat="1" applyFont="1" applyFill="1" applyBorder="1" applyAlignment="1">
      <alignment horizontal="center" vertical="center"/>
    </xf>
    <xf numFmtId="0" fontId="25" fillId="49" borderId="17" xfId="0" applyFont="1" applyFill="1" applyBorder="1" applyAlignment="1">
      <alignment/>
    </xf>
    <xf numFmtId="0" fontId="50" fillId="49" borderId="17" xfId="0" applyFont="1" applyFill="1" applyBorder="1" applyAlignment="1">
      <alignment wrapText="1"/>
    </xf>
    <xf numFmtId="0" fontId="6" fillId="49" borderId="18" xfId="0" applyFont="1" applyFill="1" applyBorder="1" applyAlignment="1">
      <alignment wrapText="1"/>
    </xf>
    <xf numFmtId="0" fontId="6" fillId="49" borderId="17" xfId="0" applyFont="1" applyFill="1" applyBorder="1" applyAlignment="1">
      <alignment wrapText="1"/>
    </xf>
    <xf numFmtId="0" fontId="34" fillId="49" borderId="0" xfId="0" applyFont="1" applyFill="1" applyAlignment="1">
      <alignment horizontal="left" wrapText="1"/>
    </xf>
    <xf numFmtId="2" fontId="50" fillId="49" borderId="0" xfId="0" applyNumberFormat="1" applyFont="1" applyFill="1" applyAlignment="1">
      <alignment/>
    </xf>
    <xf numFmtId="0" fontId="37" fillId="49" borderId="17" xfId="0" applyFont="1" applyFill="1" applyBorder="1" applyAlignment="1">
      <alignment horizontal="left" vertical="center" wrapText="1" indent="1"/>
    </xf>
    <xf numFmtId="0" fontId="37" fillId="49" borderId="17" xfId="0" applyFont="1" applyFill="1" applyBorder="1" applyAlignment="1">
      <alignment horizontal="left" vertical="center" wrapText="1"/>
    </xf>
    <xf numFmtId="0" fontId="39" fillId="49" borderId="17" xfId="531" applyFont="1" applyFill="1" applyBorder="1" applyAlignment="1">
      <alignment horizontal="center" vertical="center"/>
      <protection/>
    </xf>
    <xf numFmtId="1" fontId="34" fillId="49" borderId="17" xfId="0" applyNumberFormat="1" applyFont="1" applyFill="1" applyBorder="1" applyAlignment="1">
      <alignment horizontal="center" vertical="center"/>
    </xf>
    <xf numFmtId="1" fontId="50" fillId="49" borderId="17" xfId="0" applyNumberFormat="1" applyFont="1" applyFill="1" applyBorder="1" applyAlignment="1">
      <alignment horizontal="center" vertical="center"/>
    </xf>
    <xf numFmtId="49" fontId="34" fillId="49" borderId="17" xfId="0" applyNumberFormat="1" applyFont="1" applyFill="1" applyBorder="1" applyAlignment="1">
      <alignment horizontal="center" vertical="center"/>
    </xf>
    <xf numFmtId="0" fontId="5" fillId="49" borderId="17" xfId="531" applyFont="1" applyFill="1" applyBorder="1" applyAlignment="1">
      <alignment horizontal="left" vertical="center" wrapText="1" indent="1"/>
      <protection/>
    </xf>
    <xf numFmtId="0" fontId="37" fillId="49" borderId="17" xfId="531" applyFont="1" applyFill="1" applyBorder="1" applyAlignment="1">
      <alignment horizontal="left" vertical="center" wrapText="1" indent="1"/>
      <protection/>
    </xf>
    <xf numFmtId="0" fontId="10" fillId="49" borderId="18" xfId="0" applyFont="1" applyFill="1" applyBorder="1" applyAlignment="1">
      <alignment vertical="center" wrapText="1"/>
    </xf>
    <xf numFmtId="0" fontId="25" fillId="49" borderId="17" xfId="0" applyFont="1" applyFill="1" applyBorder="1" applyAlignment="1">
      <alignment vertical="center" wrapText="1"/>
    </xf>
    <xf numFmtId="0" fontId="25" fillId="49" borderId="17" xfId="0" applyFont="1" applyFill="1" applyBorder="1" applyAlignment="1">
      <alignment horizontal="left" vertical="center" wrapText="1" indent="1"/>
    </xf>
    <xf numFmtId="1" fontId="25" fillId="49" borderId="17" xfId="0" applyNumberFormat="1" applyFont="1" applyFill="1" applyBorder="1" applyAlignment="1">
      <alignment horizontal="center" vertical="center"/>
    </xf>
    <xf numFmtId="0" fontId="25" fillId="49" borderId="17" xfId="531" applyFont="1" applyFill="1" applyBorder="1" applyAlignment="1">
      <alignment horizontal="left" vertical="center" wrapText="1" indent="1"/>
      <protection/>
    </xf>
    <xf numFmtId="1" fontId="25" fillId="49" borderId="17" xfId="531" applyNumberFormat="1" applyFont="1" applyFill="1" applyBorder="1" applyAlignment="1">
      <alignment horizontal="center" vertical="center" wrapText="1"/>
      <protection/>
    </xf>
    <xf numFmtId="1" fontId="34" fillId="49" borderId="17" xfId="531" applyNumberFormat="1" applyFont="1" applyFill="1" applyBorder="1" applyAlignment="1">
      <alignment horizontal="center" vertical="center"/>
      <protection/>
    </xf>
    <xf numFmtId="1" fontId="5" fillId="49" borderId="17" xfId="0" applyNumberFormat="1" applyFont="1" applyFill="1" applyBorder="1" applyAlignment="1">
      <alignment horizontal="center" vertical="center"/>
    </xf>
    <xf numFmtId="49" fontId="5" fillId="49" borderId="17" xfId="0" applyNumberFormat="1" applyFont="1" applyFill="1" applyBorder="1" applyAlignment="1">
      <alignment horizontal="center" vertical="center" wrapText="1"/>
    </xf>
    <xf numFmtId="49" fontId="34" fillId="49" borderId="17" xfId="531" applyNumberFormat="1" applyFont="1" applyFill="1" applyBorder="1" applyAlignment="1">
      <alignment horizontal="center" vertical="center"/>
      <protection/>
    </xf>
    <xf numFmtId="0" fontId="51" fillId="49" borderId="17" xfId="531" applyFont="1" applyFill="1" applyBorder="1" applyAlignment="1">
      <alignment horizontal="left" vertical="center" wrapText="1" indent="1"/>
      <protection/>
    </xf>
    <xf numFmtId="0" fontId="41" fillId="49" borderId="18" xfId="0" applyFont="1" applyFill="1" applyBorder="1" applyAlignment="1">
      <alignment vertical="center" wrapText="1"/>
    </xf>
    <xf numFmtId="0" fontId="5" fillId="49" borderId="17" xfId="0" applyFont="1" applyFill="1" applyBorder="1" applyAlignment="1">
      <alignment horizontal="center" vertical="center" wrapText="1"/>
    </xf>
    <xf numFmtId="0" fontId="50" fillId="49" borderId="0" xfId="0" applyFont="1" applyFill="1" applyBorder="1" applyAlignment="1">
      <alignment horizontal="center" vertical="center"/>
    </xf>
    <xf numFmtId="0" fontId="5" fillId="49" borderId="0" xfId="0" applyFont="1" applyFill="1" applyBorder="1" applyAlignment="1">
      <alignment horizontal="left" vertical="center" wrapText="1" indent="1"/>
    </xf>
    <xf numFmtId="0" fontId="56" fillId="49" borderId="17" xfId="531" applyFont="1" applyFill="1" applyBorder="1" applyAlignment="1">
      <alignment horizontal="left" vertical="center" wrapText="1" indent="1"/>
      <protection/>
    </xf>
    <xf numFmtId="0" fontId="25" fillId="49" borderId="18" xfId="0" applyFont="1" applyFill="1" applyBorder="1" applyAlignment="1">
      <alignment horizontal="center" vertical="center"/>
    </xf>
    <xf numFmtId="0" fontId="37" fillId="49" borderId="17" xfId="0" applyFont="1" applyFill="1" applyBorder="1" applyAlignment="1">
      <alignment vertical="center" wrapText="1"/>
    </xf>
    <xf numFmtId="0" fontId="51" fillId="49" borderId="17" xfId="0" applyFont="1" applyFill="1" applyBorder="1" applyAlignment="1">
      <alignment horizontal="left" vertical="center" wrapText="1" indent="1"/>
    </xf>
    <xf numFmtId="1" fontId="6" fillId="49" borderId="17" xfId="0" applyNumberFormat="1" applyFont="1" applyFill="1" applyBorder="1" applyAlignment="1">
      <alignment horizontal="center" vertical="center"/>
    </xf>
    <xf numFmtId="49" fontId="6" fillId="49" borderId="17" xfId="0" applyNumberFormat="1" applyFont="1" applyFill="1" applyBorder="1" applyAlignment="1">
      <alignment horizontal="center" vertical="center"/>
    </xf>
    <xf numFmtId="0" fontId="39" fillId="49" borderId="17" xfId="531" applyFont="1" applyFill="1" applyBorder="1" applyAlignment="1">
      <alignment horizontal="center" vertical="center" wrapText="1"/>
      <protection/>
    </xf>
    <xf numFmtId="49" fontId="51" fillId="49" borderId="17" xfId="0" applyNumberFormat="1" applyFont="1" applyFill="1" applyBorder="1" applyAlignment="1">
      <alignment horizontal="left" vertical="center" wrapText="1" indent="1"/>
    </xf>
    <xf numFmtId="49" fontId="51" fillId="49" borderId="23" xfId="0" applyNumberFormat="1" applyFont="1" applyFill="1" applyBorder="1" applyAlignment="1">
      <alignment horizontal="left" vertical="center" wrapText="1" indent="1"/>
    </xf>
    <xf numFmtId="0" fontId="25" fillId="49" borderId="17" xfId="531" applyFont="1" applyFill="1" applyBorder="1" applyAlignment="1">
      <alignment horizontal="center" vertical="center" wrapText="1"/>
      <protection/>
    </xf>
    <xf numFmtId="1" fontId="6" fillId="49" borderId="17" xfId="0" applyNumberFormat="1" applyFont="1" applyFill="1" applyBorder="1" applyAlignment="1">
      <alignment horizontal="center" vertical="center" wrapText="1"/>
    </xf>
    <xf numFmtId="0" fontId="55" fillId="49" borderId="17" xfId="531" applyFont="1" applyFill="1" applyBorder="1" applyAlignment="1">
      <alignment horizontal="center" vertical="center" wrapText="1"/>
      <protection/>
    </xf>
    <xf numFmtId="49" fontId="55" fillId="49" borderId="17" xfId="531" applyNumberFormat="1" applyFont="1" applyFill="1" applyBorder="1" applyAlignment="1">
      <alignment horizontal="center" vertical="center" wrapText="1"/>
      <protection/>
    </xf>
    <xf numFmtId="49" fontId="55" fillId="49" borderId="17" xfId="531" applyNumberFormat="1" applyFont="1" applyFill="1" applyBorder="1" applyAlignment="1">
      <alignment horizontal="center" vertical="center"/>
      <protection/>
    </xf>
    <xf numFmtId="0" fontId="51" fillId="49" borderId="23" xfId="0" applyFont="1" applyFill="1" applyBorder="1" applyAlignment="1">
      <alignment horizontal="left" vertical="center" wrapText="1" indent="1"/>
    </xf>
    <xf numFmtId="0" fontId="50" fillId="49" borderId="0" xfId="0" applyFont="1" applyFill="1" applyAlignment="1">
      <alignment vertical="center"/>
    </xf>
    <xf numFmtId="0" fontId="66" fillId="49" borderId="0" xfId="402" applyFill="1" applyAlignment="1" applyProtection="1">
      <alignment horizontal="left" vertical="center" wrapText="1"/>
      <protection/>
    </xf>
    <xf numFmtId="0" fontId="7" fillId="49" borderId="0" xfId="0" applyFont="1" applyFill="1" applyAlignment="1">
      <alignment horizontal="left"/>
    </xf>
    <xf numFmtId="0" fontId="6" fillId="49" borderId="17" xfId="0" applyFont="1" applyFill="1" applyBorder="1" applyAlignment="1">
      <alignment horizontal="left" wrapText="1"/>
    </xf>
    <xf numFmtId="0" fontId="34" fillId="49" borderId="17" xfId="0" applyFont="1" applyFill="1" applyBorder="1" applyAlignment="1">
      <alignment vertical="center"/>
    </xf>
    <xf numFmtId="0" fontId="25" fillId="49" borderId="17" xfId="0" applyFont="1" applyFill="1" applyBorder="1" applyAlignment="1">
      <alignment vertical="center"/>
    </xf>
    <xf numFmtId="0" fontId="50" fillId="49" borderId="0" xfId="0" applyFont="1" applyFill="1" applyAlignment="1">
      <alignment vertical="center" wrapText="1"/>
    </xf>
    <xf numFmtId="0" fontId="0" fillId="49" borderId="17" xfId="0" applyFont="1" applyFill="1" applyBorder="1" applyAlignment="1">
      <alignment horizontal="center"/>
    </xf>
    <xf numFmtId="167" fontId="0" fillId="49" borderId="17" xfId="0" applyNumberFormat="1" applyFont="1" applyFill="1" applyBorder="1" applyAlignment="1">
      <alignment horizontal="center"/>
    </xf>
    <xf numFmtId="1" fontId="0" fillId="49" borderId="17" xfId="0" applyNumberFormat="1" applyFont="1" applyFill="1" applyBorder="1" applyAlignment="1">
      <alignment horizontal="center"/>
    </xf>
    <xf numFmtId="0" fontId="7" fillId="49" borderId="17" xfId="532" applyFont="1" applyFill="1" applyBorder="1" applyAlignment="1">
      <alignment horizontal="center" vertical="center"/>
      <protection/>
    </xf>
    <xf numFmtId="0" fontId="7" fillId="49" borderId="17" xfId="532" applyFont="1" applyFill="1" applyBorder="1" applyAlignment="1">
      <alignment horizontal="left" vertical="center"/>
      <protection/>
    </xf>
    <xf numFmtId="0" fontId="6" fillId="49" borderId="18" xfId="532" applyFont="1" applyFill="1" applyBorder="1" applyAlignment="1">
      <alignment horizontal="left" vertical="center"/>
      <protection/>
    </xf>
    <xf numFmtId="0" fontId="5" fillId="49" borderId="17" xfId="532" applyFont="1" applyFill="1" applyBorder="1" applyAlignment="1">
      <alignment horizontal="center" vertical="center"/>
      <protection/>
    </xf>
    <xf numFmtId="0" fontId="5" fillId="49" borderId="17" xfId="532" applyFont="1" applyFill="1" applyBorder="1" applyAlignment="1">
      <alignment horizontal="left" vertical="center"/>
      <protection/>
    </xf>
    <xf numFmtId="0" fontId="51" fillId="49" borderId="18" xfId="532" applyFont="1" applyFill="1" applyBorder="1" applyAlignment="1">
      <alignment vertical="center"/>
      <protection/>
    </xf>
    <xf numFmtId="0" fontId="6" fillId="49" borderId="18" xfId="532" applyFont="1" applyFill="1" applyBorder="1" applyAlignment="1">
      <alignment vertical="center"/>
      <protection/>
    </xf>
    <xf numFmtId="0" fontId="57" fillId="49" borderId="18" xfId="532" applyFont="1" applyFill="1" applyBorder="1" applyAlignment="1">
      <alignment vertical="center"/>
      <protection/>
    </xf>
    <xf numFmtId="0" fontId="58" fillId="49" borderId="18" xfId="532" applyFont="1" applyFill="1" applyBorder="1" applyAlignment="1">
      <alignment vertical="center"/>
      <protection/>
    </xf>
    <xf numFmtId="0" fontId="7" fillId="49" borderId="17" xfId="532" applyFont="1" applyFill="1" applyBorder="1" applyAlignment="1">
      <alignment horizontal="center" vertical="center" wrapText="1"/>
      <protection/>
    </xf>
    <xf numFmtId="0" fontId="7" fillId="49" borderId="17" xfId="532" applyFont="1" applyFill="1" applyBorder="1" applyAlignment="1">
      <alignment horizontal="left" vertical="center" wrapText="1"/>
      <protection/>
    </xf>
    <xf numFmtId="0" fontId="6" fillId="49" borderId="18" xfId="532" applyFont="1" applyFill="1" applyBorder="1" applyAlignment="1">
      <alignment vertical="center" wrapText="1"/>
      <protection/>
    </xf>
    <xf numFmtId="0" fontId="8" fillId="50" borderId="24" xfId="0" applyFont="1" applyFill="1" applyBorder="1" applyAlignment="1">
      <alignment wrapText="1"/>
    </xf>
    <xf numFmtId="0" fontId="8" fillId="49" borderId="17" xfId="0" applyFont="1" applyFill="1" applyBorder="1" applyAlignment="1">
      <alignment wrapText="1"/>
    </xf>
    <xf numFmtId="0" fontId="7" fillId="49" borderId="17" xfId="532" applyFont="1" applyFill="1" applyBorder="1" applyAlignment="1">
      <alignment horizontal="center" wrapText="1"/>
      <protection/>
    </xf>
    <xf numFmtId="0" fontId="8" fillId="50" borderId="0" xfId="0" applyFont="1" applyFill="1" applyBorder="1" applyAlignment="1">
      <alignment wrapText="1"/>
    </xf>
    <xf numFmtId="1" fontId="34" fillId="49" borderId="17" xfId="0" applyNumberFormat="1" applyFont="1" applyFill="1" applyBorder="1" applyAlignment="1">
      <alignment horizontal="center" vertical="center" wrapText="1"/>
    </xf>
    <xf numFmtId="0" fontId="50" fillId="49" borderId="17" xfId="0" applyFont="1" applyFill="1" applyBorder="1" applyAlignment="1">
      <alignment horizontal="center" vertical="center"/>
    </xf>
    <xf numFmtId="0" fontId="50" fillId="49" borderId="17" xfId="0" applyFont="1" applyFill="1" applyBorder="1" applyAlignment="1">
      <alignment horizontal="center" vertical="center" wrapText="1"/>
    </xf>
    <xf numFmtId="0" fontId="10" fillId="49" borderId="18" xfId="0" applyFont="1" applyFill="1" applyBorder="1" applyAlignment="1">
      <alignment horizontal="center" wrapText="1"/>
    </xf>
    <xf numFmtId="0" fontId="10" fillId="49" borderId="21" xfId="0" applyFont="1" applyFill="1" applyBorder="1" applyAlignment="1">
      <alignment horizontal="center" wrapText="1"/>
    </xf>
    <xf numFmtId="0" fontId="10" fillId="49" borderId="22" xfId="0" applyFont="1" applyFill="1" applyBorder="1" applyAlignment="1">
      <alignment horizontal="center" wrapText="1"/>
    </xf>
    <xf numFmtId="0" fontId="37" fillId="49" borderId="18" xfId="532" applyFont="1" applyFill="1" applyBorder="1" applyAlignment="1">
      <alignment horizontal="center" vertical="center"/>
      <protection/>
    </xf>
    <xf numFmtId="0" fontId="37" fillId="49" borderId="21" xfId="532" applyFont="1" applyFill="1" applyBorder="1" applyAlignment="1">
      <alignment horizontal="center" vertical="center"/>
      <protection/>
    </xf>
    <xf numFmtId="0" fontId="37" fillId="49" borderId="22" xfId="532" applyFont="1" applyFill="1" applyBorder="1" applyAlignment="1">
      <alignment horizontal="center" vertical="center"/>
      <protection/>
    </xf>
    <xf numFmtId="0" fontId="6" fillId="49" borderId="25" xfId="0" applyFont="1" applyFill="1" applyBorder="1" applyAlignment="1">
      <alignment horizontal="left" vertical="center"/>
    </xf>
    <xf numFmtId="0" fontId="50" fillId="49" borderId="0" xfId="0" applyFont="1" applyFill="1" applyAlignment="1">
      <alignment horizontal="left" wrapText="1"/>
    </xf>
    <xf numFmtId="0" fontId="11" fillId="49" borderId="17" xfId="0" applyFont="1" applyFill="1" applyBorder="1" applyAlignment="1">
      <alignment horizontal="center" vertical="center" wrapText="1"/>
    </xf>
    <xf numFmtId="0" fontId="37" fillId="49" borderId="17" xfId="0" applyFont="1" applyFill="1" applyBorder="1" applyAlignment="1">
      <alignment horizontal="center" vertical="center" wrapText="1"/>
    </xf>
    <xf numFmtId="0" fontId="59" fillId="49" borderId="18" xfId="0" applyFont="1" applyFill="1" applyBorder="1" applyAlignment="1">
      <alignment horizontal="center" vertical="center" textRotation="90" wrapText="1"/>
    </xf>
    <xf numFmtId="0" fontId="59" fillId="49" borderId="21" xfId="0" applyFont="1" applyFill="1" applyBorder="1" applyAlignment="1">
      <alignment horizontal="center" vertical="center" textRotation="90" wrapText="1"/>
    </xf>
    <xf numFmtId="0" fontId="59" fillId="49" borderId="22" xfId="0" applyFont="1" applyFill="1" applyBorder="1" applyAlignment="1">
      <alignment horizontal="center" vertical="center" textRotation="90" wrapText="1"/>
    </xf>
    <xf numFmtId="0" fontId="37" fillId="49" borderId="21" xfId="0" applyFont="1" applyFill="1" applyBorder="1" applyAlignment="1">
      <alignment horizontal="left" vertical="center" wrapText="1"/>
    </xf>
    <xf numFmtId="0" fontId="37" fillId="49" borderId="22" xfId="0" applyFont="1" applyFill="1" applyBorder="1" applyAlignment="1">
      <alignment horizontal="left" vertical="center" wrapText="1"/>
    </xf>
    <xf numFmtId="0" fontId="25" fillId="49" borderId="21" xfId="0" applyFont="1" applyFill="1" applyBorder="1" applyAlignment="1">
      <alignment horizontal="center" vertical="center" wrapText="1"/>
    </xf>
    <xf numFmtId="0" fontId="25" fillId="49" borderId="22" xfId="0" applyFont="1" applyFill="1" applyBorder="1" applyAlignment="1">
      <alignment horizontal="center" vertical="center" wrapText="1"/>
    </xf>
    <xf numFmtId="0" fontId="34" fillId="49" borderId="18" xfId="0" applyFont="1" applyFill="1" applyBorder="1" applyAlignment="1">
      <alignment horizontal="center" vertical="center" wrapText="1"/>
    </xf>
    <xf numFmtId="0" fontId="34" fillId="49" borderId="21" xfId="0" applyFont="1" applyFill="1" applyBorder="1" applyAlignment="1">
      <alignment horizontal="center" vertical="center" wrapText="1"/>
    </xf>
    <xf numFmtId="0" fontId="34" fillId="49" borderId="22" xfId="0" applyFont="1" applyFill="1" applyBorder="1" applyAlignment="1">
      <alignment horizontal="center" vertical="center" wrapText="1"/>
    </xf>
    <xf numFmtId="0" fontId="6" fillId="49" borderId="17" xfId="0" applyFont="1" applyFill="1" applyBorder="1" applyAlignment="1">
      <alignment horizontal="left"/>
    </xf>
    <xf numFmtId="0" fontId="83" fillId="49" borderId="17" xfId="0" applyFont="1" applyFill="1" applyBorder="1" applyAlignment="1">
      <alignment horizontal="left" vertical="center" wrapText="1"/>
    </xf>
    <xf numFmtId="0" fontId="34" fillId="49" borderId="17" xfId="0" applyFont="1" applyFill="1" applyBorder="1" applyAlignment="1">
      <alignment horizontal="center"/>
    </xf>
    <xf numFmtId="0" fontId="25" fillId="49" borderId="26" xfId="0" applyFont="1" applyFill="1" applyBorder="1" applyAlignment="1">
      <alignment horizontal="center" vertical="center" textRotation="90" wrapText="1"/>
    </xf>
    <xf numFmtId="0" fontId="25" fillId="49" borderId="27" xfId="0" applyFont="1" applyFill="1" applyBorder="1" applyAlignment="1">
      <alignment horizontal="center" vertical="center" textRotation="90" wrapText="1"/>
    </xf>
    <xf numFmtId="0" fontId="25" fillId="49" borderId="28" xfId="0" applyFont="1" applyFill="1" applyBorder="1" applyAlignment="1">
      <alignment horizontal="center" vertical="center" textRotation="90" wrapText="1"/>
    </xf>
    <xf numFmtId="0" fontId="50" fillId="49" borderId="17" xfId="0" applyFont="1" applyFill="1" applyBorder="1" applyAlignment="1">
      <alignment horizontal="center" vertical="center"/>
    </xf>
    <xf numFmtId="0" fontId="5" fillId="49" borderId="19" xfId="0" applyFont="1" applyFill="1" applyBorder="1" applyAlignment="1">
      <alignment horizontal="center" vertical="center" textRotation="90" wrapText="1"/>
    </xf>
    <xf numFmtId="0" fontId="5" fillId="49" borderId="29" xfId="0" applyFont="1" applyFill="1" applyBorder="1" applyAlignment="1">
      <alignment horizontal="center" vertical="center" textRotation="90" wrapText="1"/>
    </xf>
    <xf numFmtId="0" fontId="5" fillId="49" borderId="20" xfId="0" applyFont="1" applyFill="1" applyBorder="1" applyAlignment="1">
      <alignment horizontal="center" vertical="center" textRotation="90" wrapText="1"/>
    </xf>
    <xf numFmtId="0" fontId="5" fillId="49" borderId="17" xfId="0" applyFont="1" applyFill="1" applyBorder="1" applyAlignment="1">
      <alignment horizontal="left" vertical="center" wrapText="1"/>
    </xf>
    <xf numFmtId="0" fontId="34" fillId="49" borderId="19" xfId="0" applyFont="1" applyFill="1" applyBorder="1" applyAlignment="1">
      <alignment horizontal="center"/>
    </xf>
    <xf numFmtId="0" fontId="6" fillId="49" borderId="17" xfId="0" applyFont="1" applyFill="1" applyBorder="1" applyAlignment="1">
      <alignment horizontal="left" wrapText="1"/>
    </xf>
    <xf numFmtId="0" fontId="51" fillId="49" borderId="17" xfId="0" applyFont="1" applyFill="1" applyBorder="1" applyAlignment="1">
      <alignment horizontal="left"/>
    </xf>
    <xf numFmtId="0" fontId="6" fillId="49" borderId="19" xfId="0" applyFont="1" applyFill="1" applyBorder="1" applyAlignment="1">
      <alignment horizontal="left"/>
    </xf>
    <xf numFmtId="0" fontId="10" fillId="49" borderId="17" xfId="0" applyFont="1" applyFill="1" applyBorder="1" applyAlignment="1">
      <alignment horizontal="center" vertical="center" wrapText="1"/>
    </xf>
    <xf numFmtId="0" fontId="6" fillId="49" borderId="18" xfId="0" applyFont="1" applyFill="1" applyBorder="1" applyAlignment="1">
      <alignment horizontal="left"/>
    </xf>
    <xf numFmtId="0" fontId="6" fillId="49" borderId="22" xfId="0" applyFont="1" applyFill="1" applyBorder="1" applyAlignment="1">
      <alignment horizontal="left"/>
    </xf>
    <xf numFmtId="0" fontId="80" fillId="49" borderId="19" xfId="0" applyFont="1" applyFill="1" applyBorder="1" applyAlignment="1">
      <alignment horizontal="center" vertical="center" wrapText="1"/>
    </xf>
    <xf numFmtId="0" fontId="80" fillId="49" borderId="29" xfId="0" applyFont="1" applyFill="1" applyBorder="1" applyAlignment="1">
      <alignment horizontal="center" vertical="center" wrapText="1"/>
    </xf>
    <xf numFmtId="0" fontId="11" fillId="49" borderId="19" xfId="0" applyFont="1" applyFill="1" applyBorder="1" applyAlignment="1">
      <alignment horizontal="center" vertical="center" wrapText="1"/>
    </xf>
    <xf numFmtId="0" fontId="11" fillId="49" borderId="29" xfId="0" applyFont="1" applyFill="1" applyBorder="1" applyAlignment="1">
      <alignment horizontal="center" vertical="center" wrapText="1"/>
    </xf>
    <xf numFmtId="0" fontId="11" fillId="49" borderId="20" xfId="0" applyFont="1" applyFill="1" applyBorder="1" applyAlignment="1">
      <alignment horizontal="center" vertical="center" wrapText="1"/>
    </xf>
    <xf numFmtId="0" fontId="37" fillId="49" borderId="18" xfId="0" applyFont="1" applyFill="1" applyBorder="1" applyAlignment="1">
      <alignment horizontal="center" vertical="center" wrapText="1"/>
    </xf>
    <xf numFmtId="0" fontId="37" fillId="49" borderId="22" xfId="0" applyFont="1" applyFill="1" applyBorder="1" applyAlignment="1">
      <alignment horizontal="center" vertical="center" wrapText="1"/>
    </xf>
    <xf numFmtId="0" fontId="34" fillId="49" borderId="17" xfId="0" applyFont="1" applyFill="1" applyBorder="1" applyAlignment="1">
      <alignment horizontal="center" vertical="center" wrapText="1"/>
    </xf>
    <xf numFmtId="0" fontId="34" fillId="49" borderId="17" xfId="0" applyFont="1" applyFill="1" applyBorder="1" applyAlignment="1">
      <alignment horizontal="center" wrapText="1"/>
    </xf>
    <xf numFmtId="0" fontId="5" fillId="49" borderId="19" xfId="0" applyFont="1" applyFill="1" applyBorder="1" applyAlignment="1">
      <alignment horizontal="center" vertical="center" wrapText="1"/>
    </xf>
    <xf numFmtId="0" fontId="5" fillId="49" borderId="29" xfId="0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 vertical="center" wrapText="1"/>
    </xf>
    <xf numFmtId="0" fontId="34" fillId="49" borderId="19" xfId="0" applyFont="1" applyFill="1" applyBorder="1" applyAlignment="1">
      <alignment horizontal="center" vertical="center" wrapText="1"/>
    </xf>
    <xf numFmtId="0" fontId="34" fillId="49" borderId="29" xfId="0" applyFont="1" applyFill="1" applyBorder="1" applyAlignment="1">
      <alignment horizontal="center" vertical="center" wrapText="1"/>
    </xf>
    <xf numFmtId="0" fontId="34" fillId="49" borderId="20" xfId="0" applyFont="1" applyFill="1" applyBorder="1" applyAlignment="1">
      <alignment horizontal="center" vertical="center" wrapText="1"/>
    </xf>
    <xf numFmtId="0" fontId="37" fillId="49" borderId="17" xfId="0" applyFont="1" applyFill="1" applyBorder="1" applyAlignment="1">
      <alignment horizontal="left" vertical="center" wrapText="1"/>
    </xf>
    <xf numFmtId="0" fontId="6" fillId="49" borderId="17" xfId="0" applyFont="1" applyFill="1" applyBorder="1" applyAlignment="1">
      <alignment horizontal="left" vertical="center" wrapText="1"/>
    </xf>
    <xf numFmtId="1" fontId="50" fillId="49" borderId="17" xfId="0" applyNumberFormat="1" applyFont="1" applyFill="1" applyBorder="1" applyAlignment="1">
      <alignment horizontal="center" vertical="center"/>
    </xf>
    <xf numFmtId="0" fontId="25" fillId="49" borderId="18" xfId="0" applyFont="1" applyFill="1" applyBorder="1" applyAlignment="1">
      <alignment horizontal="left" vertical="center" wrapText="1"/>
    </xf>
    <xf numFmtId="0" fontId="25" fillId="49" borderId="21" xfId="0" applyFont="1" applyFill="1" applyBorder="1" applyAlignment="1">
      <alignment horizontal="left" vertical="center" wrapText="1"/>
    </xf>
    <xf numFmtId="0" fontId="25" fillId="49" borderId="22" xfId="0" applyFont="1" applyFill="1" applyBorder="1" applyAlignment="1">
      <alignment horizontal="left" vertical="center" wrapText="1"/>
    </xf>
    <xf numFmtId="0" fontId="25" fillId="49" borderId="21" xfId="0" applyFont="1" applyFill="1" applyBorder="1" applyAlignment="1">
      <alignment horizontal="center" vertical="center"/>
    </xf>
    <xf numFmtId="0" fontId="25" fillId="49" borderId="22" xfId="0" applyFont="1" applyFill="1" applyBorder="1" applyAlignment="1">
      <alignment horizontal="center" vertical="center"/>
    </xf>
    <xf numFmtId="1" fontId="50" fillId="49" borderId="21" xfId="0" applyNumberFormat="1" applyFont="1" applyFill="1" applyBorder="1" applyAlignment="1">
      <alignment horizontal="center" vertical="center"/>
    </xf>
    <xf numFmtId="1" fontId="50" fillId="49" borderId="22" xfId="0" applyNumberFormat="1" applyFont="1" applyFill="1" applyBorder="1" applyAlignment="1">
      <alignment horizontal="center" vertical="center"/>
    </xf>
    <xf numFmtId="0" fontId="11" fillId="49" borderId="17" xfId="0" applyFont="1" applyFill="1" applyBorder="1" applyAlignment="1">
      <alignment horizontal="left" vertical="center" wrapText="1" indent="1"/>
    </xf>
    <xf numFmtId="167" fontId="50" fillId="49" borderId="17" xfId="0" applyNumberFormat="1" applyFont="1" applyFill="1" applyBorder="1" applyAlignment="1">
      <alignment horizontal="center" vertical="center"/>
    </xf>
    <xf numFmtId="0" fontId="25" fillId="49" borderId="17" xfId="0" applyFont="1" applyFill="1" applyBorder="1" applyAlignment="1">
      <alignment horizontal="center" wrapText="1"/>
    </xf>
    <xf numFmtId="1" fontId="50" fillId="49" borderId="18" xfId="0" applyNumberFormat="1" applyFont="1" applyFill="1" applyBorder="1" applyAlignment="1">
      <alignment horizontal="center" vertical="center"/>
    </xf>
    <xf numFmtId="0" fontId="25" fillId="49" borderId="17" xfId="0" applyFont="1" applyFill="1" applyBorder="1" applyAlignment="1">
      <alignment horizontal="center" vertical="center" wrapText="1"/>
    </xf>
    <xf numFmtId="0" fontId="10" fillId="49" borderId="18" xfId="0" applyFont="1" applyFill="1" applyBorder="1" applyAlignment="1">
      <alignment horizontal="center" vertical="center" wrapText="1"/>
    </xf>
    <xf numFmtId="0" fontId="10" fillId="49" borderId="22" xfId="0" applyFont="1" applyFill="1" applyBorder="1" applyAlignment="1">
      <alignment horizontal="center" vertical="center" wrapText="1"/>
    </xf>
    <xf numFmtId="0" fontId="37" fillId="49" borderId="21" xfId="0" applyFont="1" applyFill="1" applyBorder="1" applyAlignment="1">
      <alignment horizontal="center" vertical="center"/>
    </xf>
    <xf numFmtId="0" fontId="37" fillId="49" borderId="22" xfId="0" applyFont="1" applyFill="1" applyBorder="1" applyAlignment="1">
      <alignment horizontal="center" vertical="center"/>
    </xf>
    <xf numFmtId="0" fontId="50" fillId="49" borderId="17" xfId="0" applyFont="1" applyFill="1" applyBorder="1" applyAlignment="1">
      <alignment horizontal="center"/>
    </xf>
    <xf numFmtId="1" fontId="50" fillId="49" borderId="17" xfId="0" applyNumberFormat="1" applyFont="1" applyFill="1" applyBorder="1" applyAlignment="1">
      <alignment horizontal="center"/>
    </xf>
    <xf numFmtId="0" fontId="7" fillId="49" borderId="18" xfId="0" applyFont="1" applyFill="1" applyBorder="1" applyAlignment="1">
      <alignment horizontal="center" vertical="center" wrapText="1"/>
    </xf>
    <xf numFmtId="0" fontId="84" fillId="49" borderId="22" xfId="0" applyFont="1" applyFill="1" applyBorder="1" applyAlignment="1">
      <alignment/>
    </xf>
    <xf numFmtId="0" fontId="7" fillId="49" borderId="22" xfId="0" applyFont="1" applyFill="1" applyBorder="1" applyAlignment="1">
      <alignment horizontal="center" vertical="center" wrapText="1"/>
    </xf>
    <xf numFmtId="0" fontId="7" fillId="49" borderId="23" xfId="0" applyFont="1" applyFill="1" applyBorder="1" applyAlignment="1">
      <alignment horizontal="center" vertical="center" wrapText="1"/>
    </xf>
    <xf numFmtId="0" fontId="7" fillId="49" borderId="26" xfId="0" applyFont="1" applyFill="1" applyBorder="1" applyAlignment="1">
      <alignment horizontal="center" vertical="center" wrapText="1"/>
    </xf>
    <xf numFmtId="0" fontId="11" fillId="49" borderId="0" xfId="0" applyFont="1" applyFill="1" applyBorder="1" applyAlignment="1">
      <alignment horizontal="left" vertical="center"/>
    </xf>
    <xf numFmtId="0" fontId="25" fillId="49" borderId="17" xfId="0" applyFont="1" applyFill="1" applyBorder="1" applyAlignment="1">
      <alignment horizontal="left" vertical="center" wrapText="1"/>
    </xf>
    <xf numFmtId="0" fontId="50" fillId="49" borderId="18" xfId="0" applyFont="1" applyFill="1" applyBorder="1" applyAlignment="1">
      <alignment horizontal="left" vertical="center" wrapText="1"/>
    </xf>
    <xf numFmtId="0" fontId="50" fillId="49" borderId="21" xfId="0" applyFont="1" applyFill="1" applyBorder="1" applyAlignment="1">
      <alignment horizontal="left" vertical="center" wrapText="1"/>
    </xf>
    <xf numFmtId="0" fontId="50" fillId="49" borderId="22" xfId="0" applyFont="1" applyFill="1" applyBorder="1" applyAlignment="1">
      <alignment horizontal="left" vertical="center" wrapText="1"/>
    </xf>
    <xf numFmtId="0" fontId="50" fillId="49" borderId="17" xfId="0" applyFont="1" applyFill="1" applyBorder="1" applyAlignment="1">
      <alignment horizontal="left" vertical="center" wrapText="1"/>
    </xf>
    <xf numFmtId="0" fontId="11" fillId="49" borderId="17" xfId="0" applyFont="1" applyFill="1" applyBorder="1" applyAlignment="1">
      <alignment horizontal="left" vertical="center"/>
    </xf>
    <xf numFmtId="0" fontId="37" fillId="49" borderId="18" xfId="0" applyFont="1" applyFill="1" applyBorder="1" applyAlignment="1">
      <alignment horizontal="left" vertical="center"/>
    </xf>
    <xf numFmtId="0" fontId="37" fillId="49" borderId="21" xfId="0" applyFont="1" applyFill="1" applyBorder="1" applyAlignment="1">
      <alignment horizontal="left" vertical="center"/>
    </xf>
    <xf numFmtId="0" fontId="37" fillId="49" borderId="22" xfId="0" applyFont="1" applyFill="1" applyBorder="1" applyAlignment="1">
      <alignment horizontal="left" vertical="center"/>
    </xf>
    <xf numFmtId="0" fontId="25" fillId="49" borderId="18" xfId="0" applyFont="1" applyFill="1" applyBorder="1" applyAlignment="1">
      <alignment horizontal="center"/>
    </xf>
    <xf numFmtId="0" fontId="25" fillId="49" borderId="21" xfId="0" applyFont="1" applyFill="1" applyBorder="1" applyAlignment="1">
      <alignment horizontal="center"/>
    </xf>
    <xf numFmtId="0" fontId="25" fillId="49" borderId="22" xfId="0" applyFont="1" applyFill="1" applyBorder="1" applyAlignment="1">
      <alignment horizontal="center"/>
    </xf>
    <xf numFmtId="0" fontId="50" fillId="49" borderId="18" xfId="0" applyFont="1" applyFill="1" applyBorder="1" applyAlignment="1">
      <alignment horizontal="center" vertical="center"/>
    </xf>
    <xf numFmtId="0" fontId="50" fillId="49" borderId="21" xfId="0" applyFont="1" applyFill="1" applyBorder="1" applyAlignment="1">
      <alignment horizontal="center" vertical="center"/>
    </xf>
    <xf numFmtId="0" fontId="50" fillId="49" borderId="22" xfId="0" applyFont="1" applyFill="1" applyBorder="1" applyAlignment="1">
      <alignment horizontal="center" vertical="center"/>
    </xf>
    <xf numFmtId="0" fontId="11" fillId="49" borderId="21" xfId="0" applyFont="1" applyFill="1" applyBorder="1" applyAlignment="1">
      <alignment horizontal="center" vertical="center" wrapText="1"/>
    </xf>
    <xf numFmtId="0" fontId="11" fillId="49" borderId="22" xfId="0" applyFont="1" applyFill="1" applyBorder="1" applyAlignment="1">
      <alignment horizontal="center" vertical="center" wrapText="1"/>
    </xf>
    <xf numFmtId="0" fontId="25" fillId="49" borderId="18" xfId="0" applyFont="1" applyFill="1" applyBorder="1" applyAlignment="1">
      <alignment horizontal="center" vertical="center" wrapText="1"/>
    </xf>
    <xf numFmtId="0" fontId="50" fillId="49" borderId="17" xfId="0" applyFont="1" applyFill="1" applyBorder="1" applyAlignment="1">
      <alignment horizontal="center" vertical="center" wrapText="1"/>
    </xf>
    <xf numFmtId="0" fontId="50" fillId="49" borderId="21" xfId="0" applyFont="1" applyFill="1" applyBorder="1" applyAlignment="1">
      <alignment horizontal="center" vertical="center" wrapText="1"/>
    </xf>
    <xf numFmtId="0" fontId="50" fillId="49" borderId="22" xfId="0" applyFont="1" applyFill="1" applyBorder="1" applyAlignment="1">
      <alignment horizontal="center" vertical="center" wrapText="1"/>
    </xf>
    <xf numFmtId="0" fontId="25" fillId="49" borderId="17" xfId="0" applyFont="1" applyFill="1" applyBorder="1" applyAlignment="1">
      <alignment horizontal="center" vertical="center"/>
    </xf>
    <xf numFmtId="0" fontId="11" fillId="49" borderId="18" xfId="0" applyFont="1" applyFill="1" applyBorder="1" applyAlignment="1">
      <alignment horizontal="left" vertical="center" wrapText="1"/>
    </xf>
    <xf numFmtId="0" fontId="11" fillId="49" borderId="21" xfId="0" applyFont="1" applyFill="1" applyBorder="1" applyAlignment="1">
      <alignment horizontal="left" vertical="center" wrapText="1"/>
    </xf>
    <xf numFmtId="0" fontId="11" fillId="49" borderId="22" xfId="0" applyFont="1" applyFill="1" applyBorder="1" applyAlignment="1">
      <alignment horizontal="left" vertical="center" wrapText="1"/>
    </xf>
    <xf numFmtId="0" fontId="37" fillId="49" borderId="21" xfId="0" applyFont="1" applyFill="1" applyBorder="1" applyAlignment="1">
      <alignment horizontal="center" vertical="center" wrapText="1"/>
    </xf>
    <xf numFmtId="0" fontId="37" fillId="49" borderId="23" xfId="0" applyFont="1" applyFill="1" applyBorder="1" applyAlignment="1">
      <alignment horizontal="left" vertical="center"/>
    </xf>
    <xf numFmtId="0" fontId="37" fillId="49" borderId="30" xfId="0" applyFont="1" applyFill="1" applyBorder="1" applyAlignment="1">
      <alignment horizontal="left" vertical="center"/>
    </xf>
    <xf numFmtId="1" fontId="34" fillId="49" borderId="17" xfId="531" applyNumberFormat="1" applyFont="1" applyFill="1" applyBorder="1" applyAlignment="1">
      <alignment horizontal="center" vertical="center"/>
      <protection/>
    </xf>
    <xf numFmtId="49" fontId="34" fillId="49" borderId="17" xfId="531" applyNumberFormat="1" applyFont="1" applyFill="1" applyBorder="1" applyAlignment="1">
      <alignment horizontal="center" vertical="center"/>
      <protection/>
    </xf>
    <xf numFmtId="0" fontId="37" fillId="49" borderId="17" xfId="0" applyFont="1" applyFill="1" applyBorder="1" applyAlignment="1">
      <alignment horizontal="left" vertical="center"/>
    </xf>
    <xf numFmtId="1" fontId="37" fillId="49" borderId="17" xfId="531" applyNumberFormat="1" applyFont="1" applyFill="1" applyBorder="1" applyAlignment="1">
      <alignment horizontal="center" vertical="center"/>
      <protection/>
    </xf>
    <xf numFmtId="0" fontId="50" fillId="49" borderId="0" xfId="0" applyFont="1" applyFill="1" applyAlignment="1">
      <alignment horizontal="center" wrapText="1"/>
    </xf>
    <xf numFmtId="0" fontId="11" fillId="49" borderId="17" xfId="0" applyFont="1" applyFill="1" applyBorder="1" applyAlignment="1">
      <alignment horizontal="left" vertical="center" wrapText="1"/>
    </xf>
    <xf numFmtId="0" fontId="25" fillId="49" borderId="17" xfId="0" applyFont="1" applyFill="1" applyBorder="1" applyAlignment="1">
      <alignment horizontal="left" vertical="center"/>
    </xf>
    <xf numFmtId="0" fontId="10" fillId="49" borderId="17" xfId="0" applyFont="1" applyFill="1" applyBorder="1" applyAlignment="1">
      <alignment horizontal="left" vertical="center" wrapText="1"/>
    </xf>
    <xf numFmtId="0" fontId="41" fillId="49" borderId="17" xfId="0" applyFont="1" applyFill="1" applyBorder="1" applyAlignment="1">
      <alignment horizontal="left" vertical="center" wrapText="1"/>
    </xf>
    <xf numFmtId="0" fontId="25" fillId="49" borderId="18" xfId="0" applyFont="1" applyFill="1" applyBorder="1" applyAlignment="1">
      <alignment horizontal="center" vertical="center"/>
    </xf>
    <xf numFmtId="0" fontId="41" fillId="49" borderId="17" xfId="0" applyFont="1" applyFill="1" applyBorder="1" applyAlignment="1">
      <alignment horizontal="center" vertical="center" wrapText="1"/>
    </xf>
    <xf numFmtId="49" fontId="34" fillId="49" borderId="17" xfId="531" applyNumberFormat="1" applyFont="1" applyFill="1" applyBorder="1" applyAlignment="1">
      <alignment horizontal="center" vertical="center" wrapText="1"/>
      <protection/>
    </xf>
    <xf numFmtId="49" fontId="34" fillId="49" borderId="18" xfId="531" applyNumberFormat="1" applyFont="1" applyFill="1" applyBorder="1" applyAlignment="1">
      <alignment horizontal="center" vertical="center"/>
      <protection/>
    </xf>
    <xf numFmtId="49" fontId="34" fillId="49" borderId="21" xfId="531" applyNumberFormat="1" applyFont="1" applyFill="1" applyBorder="1" applyAlignment="1">
      <alignment horizontal="center" vertical="center"/>
      <protection/>
    </xf>
    <xf numFmtId="49" fontId="34" fillId="49" borderId="22" xfId="531" applyNumberFormat="1" applyFont="1" applyFill="1" applyBorder="1" applyAlignment="1">
      <alignment horizontal="center" vertical="center"/>
      <protection/>
    </xf>
    <xf numFmtId="49" fontId="34" fillId="49" borderId="18" xfId="531" applyNumberFormat="1" applyFont="1" applyFill="1" applyBorder="1" applyAlignment="1">
      <alignment horizontal="center" vertical="center" wrapText="1"/>
      <protection/>
    </xf>
    <xf numFmtId="49" fontId="34" fillId="49" borderId="21" xfId="531" applyNumberFormat="1" applyFont="1" applyFill="1" applyBorder="1" applyAlignment="1">
      <alignment horizontal="center" vertical="center" wrapText="1"/>
      <protection/>
    </xf>
    <xf numFmtId="49" fontId="34" fillId="49" borderId="22" xfId="531" applyNumberFormat="1" applyFont="1" applyFill="1" applyBorder="1" applyAlignment="1">
      <alignment horizontal="center" vertical="center" wrapText="1"/>
      <protection/>
    </xf>
    <xf numFmtId="49" fontId="51" fillId="49" borderId="21" xfId="0" applyNumberFormat="1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center" vertical="center" wrapText="1"/>
    </xf>
    <xf numFmtId="0" fontId="5" fillId="49" borderId="22" xfId="0" applyFont="1" applyFill="1" applyBorder="1" applyAlignment="1">
      <alignment horizontal="center" vertical="center" wrapText="1"/>
    </xf>
    <xf numFmtId="0" fontId="34" fillId="49" borderId="17" xfId="0" applyFont="1" applyFill="1" applyBorder="1" applyAlignment="1">
      <alignment horizontal="center" vertical="center"/>
    </xf>
    <xf numFmtId="0" fontId="34" fillId="49" borderId="18" xfId="0" applyFont="1" applyFill="1" applyBorder="1" applyAlignment="1">
      <alignment horizontal="center" vertical="center"/>
    </xf>
    <xf numFmtId="0" fontId="34" fillId="49" borderId="21" xfId="0" applyFont="1" applyFill="1" applyBorder="1" applyAlignment="1">
      <alignment horizontal="center" vertical="center"/>
    </xf>
    <xf numFmtId="0" fontId="34" fillId="49" borderId="22" xfId="0" applyFont="1" applyFill="1" applyBorder="1" applyAlignment="1">
      <alignment horizontal="center" vertical="center"/>
    </xf>
    <xf numFmtId="0" fontId="11" fillId="49" borderId="18" xfId="0" applyFont="1" applyFill="1" applyBorder="1" applyAlignment="1">
      <alignment horizontal="center" vertical="center" wrapText="1"/>
    </xf>
    <xf numFmtId="49" fontId="34" fillId="49" borderId="18" xfId="0" applyNumberFormat="1" applyFont="1" applyFill="1" applyBorder="1" applyAlignment="1">
      <alignment horizontal="center" vertical="center"/>
    </xf>
    <xf numFmtId="49" fontId="34" fillId="49" borderId="21" xfId="0" applyNumberFormat="1" applyFont="1" applyFill="1" applyBorder="1" applyAlignment="1">
      <alignment horizontal="center" vertical="center"/>
    </xf>
    <xf numFmtId="49" fontId="34" fillId="49" borderId="22" xfId="0" applyNumberFormat="1" applyFont="1" applyFill="1" applyBorder="1" applyAlignment="1">
      <alignment horizontal="center" vertical="center"/>
    </xf>
    <xf numFmtId="1" fontId="34" fillId="49" borderId="17" xfId="531" applyNumberFormat="1" applyFont="1" applyFill="1" applyBorder="1" applyAlignment="1">
      <alignment horizontal="center" vertical="center" wrapText="1"/>
      <protection/>
    </xf>
    <xf numFmtId="0" fontId="34" fillId="49" borderId="18" xfId="0" applyFont="1" applyFill="1" applyBorder="1" applyAlignment="1">
      <alignment horizontal="center"/>
    </xf>
    <xf numFmtId="0" fontId="34" fillId="49" borderId="21" xfId="0" applyFont="1" applyFill="1" applyBorder="1" applyAlignment="1">
      <alignment horizontal="center"/>
    </xf>
    <xf numFmtId="0" fontId="34" fillId="49" borderId="22" xfId="0" applyFont="1" applyFill="1" applyBorder="1" applyAlignment="1">
      <alignment horizontal="center"/>
    </xf>
  </cellXfs>
  <cellStyles count="58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3" xfId="27"/>
    <cellStyle name="20% - Акцент1 4" xfId="28"/>
    <cellStyle name="20% - Акцент1 5" xfId="29"/>
    <cellStyle name="20% - Акцент1 6" xfId="30"/>
    <cellStyle name="20% - Акцент1 7" xfId="31"/>
    <cellStyle name="20% - Акцент1 8" xfId="32"/>
    <cellStyle name="20% - Акцент1 9" xfId="33"/>
    <cellStyle name="20% - Акцент2" xfId="34"/>
    <cellStyle name="20% - Акцент2 10" xfId="35"/>
    <cellStyle name="20% - Акцент2 11" xfId="36"/>
    <cellStyle name="20% - Акцент2 12" xfId="37"/>
    <cellStyle name="20% - Акцент2 13" xfId="38"/>
    <cellStyle name="20% - Акцент2 14" xfId="39"/>
    <cellStyle name="20% - Акцент2 15" xfId="40"/>
    <cellStyle name="20% - Акцент2 16" xfId="41"/>
    <cellStyle name="20% - Акцент2 17" xfId="42"/>
    <cellStyle name="20% - Акцент2 18" xfId="43"/>
    <cellStyle name="20% - Акцент2 19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10" xfId="54"/>
    <cellStyle name="20% - Акцент3 11" xfId="55"/>
    <cellStyle name="20% - Акцент3 12" xfId="56"/>
    <cellStyle name="20% - Акцент3 13" xfId="57"/>
    <cellStyle name="20% - Акцент3 14" xfId="58"/>
    <cellStyle name="20% - Акцент3 15" xfId="59"/>
    <cellStyle name="20% - Акцент3 16" xfId="60"/>
    <cellStyle name="20% - Акцент3 17" xfId="61"/>
    <cellStyle name="20% - Акцент3 18" xfId="62"/>
    <cellStyle name="20% - Акцент3 19" xfId="63"/>
    <cellStyle name="20% - Акцент3 2" xfId="64"/>
    <cellStyle name="20% - Акцент3 3" xfId="65"/>
    <cellStyle name="20% - Акцент3 4" xfId="66"/>
    <cellStyle name="20% - Акцент3 5" xfId="67"/>
    <cellStyle name="20% - Акцент3 6" xfId="68"/>
    <cellStyle name="20% - Акцент3 7" xfId="69"/>
    <cellStyle name="20% - Акцент3 8" xfId="70"/>
    <cellStyle name="20% - Акцент3 9" xfId="71"/>
    <cellStyle name="20% - Акцент4" xfId="72"/>
    <cellStyle name="20% - Акцент4 10" xfId="73"/>
    <cellStyle name="20% - Акцент4 11" xfId="74"/>
    <cellStyle name="20% - Акцент4 12" xfId="75"/>
    <cellStyle name="20% - Акцент4 13" xfId="76"/>
    <cellStyle name="20% - Акцент4 14" xfId="77"/>
    <cellStyle name="20% - Акцент4 15" xfId="78"/>
    <cellStyle name="20% - Акцент4 16" xfId="79"/>
    <cellStyle name="20% - Акцент4 17" xfId="80"/>
    <cellStyle name="20% - Акцент4 18" xfId="81"/>
    <cellStyle name="20% - Акцент4 19" xfId="82"/>
    <cellStyle name="20% - Акцент4 2" xfId="83"/>
    <cellStyle name="20% - Акцент4 3" xfId="84"/>
    <cellStyle name="20% - Акцент4 4" xfId="85"/>
    <cellStyle name="20% - Акцент4 5" xfId="86"/>
    <cellStyle name="20% - Акцент4 6" xfId="87"/>
    <cellStyle name="20% - Акцент4 7" xfId="88"/>
    <cellStyle name="20% - Акцент4 8" xfId="89"/>
    <cellStyle name="20% - Акцент4 9" xfId="90"/>
    <cellStyle name="20% - Акцент5" xfId="91"/>
    <cellStyle name="20% - Акцент6" xfId="92"/>
    <cellStyle name="40% - Акцент1" xfId="93"/>
    <cellStyle name="40% - Акцент1 10" xfId="94"/>
    <cellStyle name="40% - Акцент1 11" xfId="95"/>
    <cellStyle name="40% - Акцент1 12" xfId="96"/>
    <cellStyle name="40% - Акцент1 13" xfId="97"/>
    <cellStyle name="40% - Акцент1 14" xfId="98"/>
    <cellStyle name="40% - Акцент1 15" xfId="99"/>
    <cellStyle name="40% - Акцент1 16" xfId="100"/>
    <cellStyle name="40% - Акцент1 17" xfId="101"/>
    <cellStyle name="40% - Акцент1 18" xfId="102"/>
    <cellStyle name="40% - Акцент1 19" xfId="103"/>
    <cellStyle name="40% - Акцент1 2" xfId="104"/>
    <cellStyle name="40% - Акцент1 3" xfId="105"/>
    <cellStyle name="40% - Акцент1 4" xfId="106"/>
    <cellStyle name="40% - Акцент1 5" xfId="107"/>
    <cellStyle name="40% - Акцент1 6" xfId="108"/>
    <cellStyle name="40% - Акцент1 7" xfId="109"/>
    <cellStyle name="40% - Акцент1 8" xfId="110"/>
    <cellStyle name="40% - Акцент1 9" xfId="111"/>
    <cellStyle name="40% - Акцент2" xfId="112"/>
    <cellStyle name="40% - Акцент3" xfId="113"/>
    <cellStyle name="40% - Акцент3 10" xfId="114"/>
    <cellStyle name="40% - Акцент3 11" xfId="115"/>
    <cellStyle name="40% - Акцент3 12" xfId="116"/>
    <cellStyle name="40% - Акцент3 13" xfId="117"/>
    <cellStyle name="40% - Акцент3 14" xfId="118"/>
    <cellStyle name="40% - Акцент3 15" xfId="119"/>
    <cellStyle name="40% - Акцент3 16" xfId="120"/>
    <cellStyle name="40% - Акцент3 17" xfId="121"/>
    <cellStyle name="40% - Акцент3 18" xfId="122"/>
    <cellStyle name="40% - Акцент3 19" xfId="123"/>
    <cellStyle name="40% - Акцент3 2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11" xfId="134"/>
    <cellStyle name="40% - Акцент4 12" xfId="135"/>
    <cellStyle name="40% - Акцент4 13" xfId="136"/>
    <cellStyle name="40% - Акцент4 14" xfId="137"/>
    <cellStyle name="40% - Акцент4 15" xfId="138"/>
    <cellStyle name="40% - Акцент4 16" xfId="139"/>
    <cellStyle name="40% - Акцент4 17" xfId="140"/>
    <cellStyle name="40% - Акцент4 18" xfId="141"/>
    <cellStyle name="40% - Акцент4 19" xfId="142"/>
    <cellStyle name="40% - Акцент4 2" xfId="143"/>
    <cellStyle name="40% - Акцент4 3" xfId="144"/>
    <cellStyle name="40% - Акцент4 4" xfId="145"/>
    <cellStyle name="40% - Акцент4 5" xfId="146"/>
    <cellStyle name="40% - Акцент4 6" xfId="147"/>
    <cellStyle name="40% - Акцент4 7" xfId="148"/>
    <cellStyle name="40% - Акцент4 8" xfId="149"/>
    <cellStyle name="40% - Акцент4 9" xfId="150"/>
    <cellStyle name="40% - Акцент5" xfId="151"/>
    <cellStyle name="40% - Акцент5 10" xfId="152"/>
    <cellStyle name="40% - Акцент5 11" xfId="153"/>
    <cellStyle name="40% - Акцент5 12" xfId="154"/>
    <cellStyle name="40% - Акцент5 13" xfId="155"/>
    <cellStyle name="40% - Акцент5 14" xfId="156"/>
    <cellStyle name="40% - Акцент5 15" xfId="157"/>
    <cellStyle name="40% - Акцент5 16" xfId="158"/>
    <cellStyle name="40% - Акцент5 17" xfId="159"/>
    <cellStyle name="40% - Акцент5 18" xfId="160"/>
    <cellStyle name="40% - Акцент5 19" xfId="161"/>
    <cellStyle name="40% - Акцент5 2" xfId="162"/>
    <cellStyle name="40% - Акцент5 3" xfId="163"/>
    <cellStyle name="40% - Акцент5 4" xfId="164"/>
    <cellStyle name="40% - Акцент5 5" xfId="165"/>
    <cellStyle name="40% - Акцент5 6" xfId="166"/>
    <cellStyle name="40% - Акцент5 7" xfId="167"/>
    <cellStyle name="40% - Акцент5 8" xfId="168"/>
    <cellStyle name="40% - Акцент5 9" xfId="169"/>
    <cellStyle name="40% - Акцент6" xfId="170"/>
    <cellStyle name="40% - Акцент6 10" xfId="171"/>
    <cellStyle name="40% - Акцент6 11" xfId="172"/>
    <cellStyle name="40% - Акцент6 12" xfId="173"/>
    <cellStyle name="40% - Акцент6 13" xfId="174"/>
    <cellStyle name="40% - Акцент6 14" xfId="175"/>
    <cellStyle name="40% - Акцент6 15" xfId="176"/>
    <cellStyle name="40% - Акцент6 16" xfId="177"/>
    <cellStyle name="40% - Акцент6 17" xfId="178"/>
    <cellStyle name="40% - Акцент6 18" xfId="179"/>
    <cellStyle name="40% - Акцент6 19" xfId="180"/>
    <cellStyle name="40% - Акцент6 2" xfId="181"/>
    <cellStyle name="40% - Акцент6 3" xfId="182"/>
    <cellStyle name="40% - Акцент6 4" xfId="183"/>
    <cellStyle name="40% - Акцент6 5" xfId="184"/>
    <cellStyle name="40% - Акцент6 6" xfId="185"/>
    <cellStyle name="40% - Акцент6 7" xfId="186"/>
    <cellStyle name="40% - Акцент6 8" xfId="187"/>
    <cellStyle name="40% - Акцент6 9" xfId="188"/>
    <cellStyle name="60% - Акцент1" xfId="189"/>
    <cellStyle name="60% - Акцент1 10" xfId="190"/>
    <cellStyle name="60% - Акцент1 11" xfId="191"/>
    <cellStyle name="60% - Акцент1 12" xfId="192"/>
    <cellStyle name="60% - Акцент1 13" xfId="193"/>
    <cellStyle name="60% - Акцент1 14" xfId="194"/>
    <cellStyle name="60% - Акцент1 15" xfId="195"/>
    <cellStyle name="60% - Акцент1 16" xfId="196"/>
    <cellStyle name="60% - Акцент1 17" xfId="197"/>
    <cellStyle name="60% - Акцент1 18" xfId="198"/>
    <cellStyle name="60% - Акцент1 19" xfId="199"/>
    <cellStyle name="60% - Акцент1 2" xfId="200"/>
    <cellStyle name="60% - Акцент1 3" xfId="201"/>
    <cellStyle name="60% - Акцент1 4" xfId="202"/>
    <cellStyle name="60% - Акцент1 5" xfId="203"/>
    <cellStyle name="60% - Акцент1 6" xfId="204"/>
    <cellStyle name="60% - Акцент1 7" xfId="205"/>
    <cellStyle name="60% - Акцент1 8" xfId="206"/>
    <cellStyle name="60% - Акцент1 9" xfId="207"/>
    <cellStyle name="60% - Акцент2" xfId="208"/>
    <cellStyle name="60% - Акцент3" xfId="209"/>
    <cellStyle name="60% - Акцент3 10" xfId="210"/>
    <cellStyle name="60% - Акцент3 11" xfId="211"/>
    <cellStyle name="60% - Акцент3 12" xfId="212"/>
    <cellStyle name="60% - Акцент3 13" xfId="213"/>
    <cellStyle name="60% - Акцент3 14" xfId="214"/>
    <cellStyle name="60% - Акцент3 15" xfId="215"/>
    <cellStyle name="60% - Акцент3 16" xfId="216"/>
    <cellStyle name="60% - Акцент3 17" xfId="217"/>
    <cellStyle name="60% - Акцент3 18" xfId="218"/>
    <cellStyle name="60% - Акцент3 19" xfId="219"/>
    <cellStyle name="60% - Акцент3 2" xfId="220"/>
    <cellStyle name="60% - Акцент3 3" xfId="221"/>
    <cellStyle name="60% - Акцент3 4" xfId="222"/>
    <cellStyle name="60% - Акцент3 5" xfId="223"/>
    <cellStyle name="60% - Акцент3 6" xfId="224"/>
    <cellStyle name="60% - Акцент3 7" xfId="225"/>
    <cellStyle name="60% - Акцент3 8" xfId="226"/>
    <cellStyle name="60% - Акцент3 9" xfId="227"/>
    <cellStyle name="60% - Акцент4" xfId="228"/>
    <cellStyle name="60% - Акцент4 10" xfId="229"/>
    <cellStyle name="60% - Акцент4 11" xfId="230"/>
    <cellStyle name="60% - Акцент4 12" xfId="231"/>
    <cellStyle name="60% - Акцент4 13" xfId="232"/>
    <cellStyle name="60% - Акцент4 14" xfId="233"/>
    <cellStyle name="60% - Акцент4 15" xfId="234"/>
    <cellStyle name="60% - Акцент4 16" xfId="235"/>
    <cellStyle name="60% - Акцент4 17" xfId="236"/>
    <cellStyle name="60% - Акцент4 18" xfId="237"/>
    <cellStyle name="60% - Акцент4 19" xfId="238"/>
    <cellStyle name="60% - Акцент4 2" xfId="239"/>
    <cellStyle name="60% - Акцент4 3" xfId="240"/>
    <cellStyle name="60% - Акцент4 4" xfId="241"/>
    <cellStyle name="60% - Акцент4 5" xfId="242"/>
    <cellStyle name="60% - Акцент4 6" xfId="243"/>
    <cellStyle name="60% - Акцент4 7" xfId="244"/>
    <cellStyle name="60% - Акцент4 8" xfId="245"/>
    <cellStyle name="60% - Акцент4 9" xfId="246"/>
    <cellStyle name="60% - Акцент5" xfId="247"/>
    <cellStyle name="60% - Акцент6" xfId="248"/>
    <cellStyle name="60% - Акцент6 10" xfId="249"/>
    <cellStyle name="60% - Акцент6 11" xfId="250"/>
    <cellStyle name="60% - Акцент6 12" xfId="251"/>
    <cellStyle name="60% - Акцент6 13" xfId="252"/>
    <cellStyle name="60% - Акцент6 14" xfId="253"/>
    <cellStyle name="60% - Акцент6 15" xfId="254"/>
    <cellStyle name="60% - Акцент6 16" xfId="255"/>
    <cellStyle name="60% - Акцент6 17" xfId="256"/>
    <cellStyle name="60% - Акцент6 18" xfId="257"/>
    <cellStyle name="60% - Акцент6 19" xfId="258"/>
    <cellStyle name="60% - Акцент6 2" xfId="259"/>
    <cellStyle name="60% - Акцент6 3" xfId="260"/>
    <cellStyle name="60% - Акцент6 4" xfId="261"/>
    <cellStyle name="60% - Акцент6 5" xfId="262"/>
    <cellStyle name="60% - Акцент6 6" xfId="263"/>
    <cellStyle name="60% - Акцент6 7" xfId="264"/>
    <cellStyle name="60% - Акцент6 8" xfId="265"/>
    <cellStyle name="60% - Акцент6 9" xfId="266"/>
    <cellStyle name="Акцент1" xfId="267"/>
    <cellStyle name="Акцент1 10" xfId="268"/>
    <cellStyle name="Акцент1 11" xfId="269"/>
    <cellStyle name="Акцент1 12" xfId="270"/>
    <cellStyle name="Акцент1 13" xfId="271"/>
    <cellStyle name="Акцент1 14" xfId="272"/>
    <cellStyle name="Акцент1 15" xfId="273"/>
    <cellStyle name="Акцент1 16" xfId="274"/>
    <cellStyle name="Акцент1 17" xfId="275"/>
    <cellStyle name="Акцент1 18" xfId="276"/>
    <cellStyle name="Акцент1 19" xfId="277"/>
    <cellStyle name="Акцент1 2" xfId="278"/>
    <cellStyle name="Акцент1 3" xfId="279"/>
    <cellStyle name="Акцент1 4" xfId="280"/>
    <cellStyle name="Акцент1 5" xfId="281"/>
    <cellStyle name="Акцент1 6" xfId="282"/>
    <cellStyle name="Акцент1 7" xfId="283"/>
    <cellStyle name="Акцент1 8" xfId="284"/>
    <cellStyle name="Акцент1 9" xfId="285"/>
    <cellStyle name="Акцент2" xfId="286"/>
    <cellStyle name="Акцент2 10" xfId="287"/>
    <cellStyle name="Акцент2 11" xfId="288"/>
    <cellStyle name="Акцент2 12" xfId="289"/>
    <cellStyle name="Акцент2 13" xfId="290"/>
    <cellStyle name="Акцент2 14" xfId="291"/>
    <cellStyle name="Акцент2 15" xfId="292"/>
    <cellStyle name="Акцент2 16" xfId="293"/>
    <cellStyle name="Акцент2 17" xfId="294"/>
    <cellStyle name="Акцент2 18" xfId="295"/>
    <cellStyle name="Акцент2 19" xfId="296"/>
    <cellStyle name="Акцент2 2" xfId="297"/>
    <cellStyle name="Акцент2 3" xfId="298"/>
    <cellStyle name="Акцент2 4" xfId="299"/>
    <cellStyle name="Акцент2 5" xfId="300"/>
    <cellStyle name="Акцент2 6" xfId="301"/>
    <cellStyle name="Акцент2 7" xfId="302"/>
    <cellStyle name="Акцент2 8" xfId="303"/>
    <cellStyle name="Акцент2 9" xfId="304"/>
    <cellStyle name="Акцент3" xfId="305"/>
    <cellStyle name="Акцент3 10" xfId="306"/>
    <cellStyle name="Акцент3 11" xfId="307"/>
    <cellStyle name="Акцент3 12" xfId="308"/>
    <cellStyle name="Акцент3 13" xfId="309"/>
    <cellStyle name="Акцент3 14" xfId="310"/>
    <cellStyle name="Акцент3 15" xfId="311"/>
    <cellStyle name="Акцент3 16" xfId="312"/>
    <cellStyle name="Акцент3 17" xfId="313"/>
    <cellStyle name="Акцент3 18" xfId="314"/>
    <cellStyle name="Акцент3 19" xfId="315"/>
    <cellStyle name="Акцент3 2" xfId="316"/>
    <cellStyle name="Акцент3 3" xfId="317"/>
    <cellStyle name="Акцент3 4" xfId="318"/>
    <cellStyle name="Акцент3 5" xfId="319"/>
    <cellStyle name="Акцент3 6" xfId="320"/>
    <cellStyle name="Акцент3 7" xfId="321"/>
    <cellStyle name="Акцент3 8" xfId="322"/>
    <cellStyle name="Акцент3 9" xfId="323"/>
    <cellStyle name="Акцент4" xfId="324"/>
    <cellStyle name="Акцент4 10" xfId="325"/>
    <cellStyle name="Акцент4 11" xfId="326"/>
    <cellStyle name="Акцент4 12" xfId="327"/>
    <cellStyle name="Акцент4 13" xfId="328"/>
    <cellStyle name="Акцент4 14" xfId="329"/>
    <cellStyle name="Акцент4 15" xfId="330"/>
    <cellStyle name="Акцент4 16" xfId="331"/>
    <cellStyle name="Акцент4 17" xfId="332"/>
    <cellStyle name="Акцент4 18" xfId="333"/>
    <cellStyle name="Акцент4 19" xfId="334"/>
    <cellStyle name="Акцент4 2" xfId="335"/>
    <cellStyle name="Акцент4 3" xfId="336"/>
    <cellStyle name="Акцент4 4" xfId="337"/>
    <cellStyle name="Акцент4 5" xfId="338"/>
    <cellStyle name="Акцент4 6" xfId="339"/>
    <cellStyle name="Акцент4 7" xfId="340"/>
    <cellStyle name="Акцент4 8" xfId="341"/>
    <cellStyle name="Акцент4 9" xfId="342"/>
    <cellStyle name="Акцент5" xfId="343"/>
    <cellStyle name="Акцент6" xfId="344"/>
    <cellStyle name="Акцент6 10" xfId="345"/>
    <cellStyle name="Акцент6 11" xfId="346"/>
    <cellStyle name="Акцент6 12" xfId="347"/>
    <cellStyle name="Акцент6 13" xfId="348"/>
    <cellStyle name="Акцент6 14" xfId="349"/>
    <cellStyle name="Акцент6 15" xfId="350"/>
    <cellStyle name="Акцент6 16" xfId="351"/>
    <cellStyle name="Акцент6 17" xfId="352"/>
    <cellStyle name="Акцент6 18" xfId="353"/>
    <cellStyle name="Акцент6 19" xfId="354"/>
    <cellStyle name="Акцент6 2" xfId="355"/>
    <cellStyle name="Акцент6 3" xfId="356"/>
    <cellStyle name="Акцент6 4" xfId="357"/>
    <cellStyle name="Акцент6 5" xfId="358"/>
    <cellStyle name="Акцент6 6" xfId="359"/>
    <cellStyle name="Акцент6 7" xfId="360"/>
    <cellStyle name="Акцент6 8" xfId="361"/>
    <cellStyle name="Акцент6 9" xfId="362"/>
    <cellStyle name="Ввод " xfId="363"/>
    <cellStyle name="Вывод" xfId="364"/>
    <cellStyle name="Вывод 10" xfId="365"/>
    <cellStyle name="Вывод 11" xfId="366"/>
    <cellStyle name="Вывод 12" xfId="367"/>
    <cellStyle name="Вывод 13" xfId="368"/>
    <cellStyle name="Вывод 14" xfId="369"/>
    <cellStyle name="Вывод 15" xfId="370"/>
    <cellStyle name="Вывод 16" xfId="371"/>
    <cellStyle name="Вывод 17" xfId="372"/>
    <cellStyle name="Вывод 18" xfId="373"/>
    <cellStyle name="Вывод 19" xfId="374"/>
    <cellStyle name="Вывод 2" xfId="375"/>
    <cellStyle name="Вывод 3" xfId="376"/>
    <cellStyle name="Вывод 4" xfId="377"/>
    <cellStyle name="Вывод 5" xfId="378"/>
    <cellStyle name="Вывод 6" xfId="379"/>
    <cellStyle name="Вывод 7" xfId="380"/>
    <cellStyle name="Вывод 8" xfId="381"/>
    <cellStyle name="Вывод 9" xfId="382"/>
    <cellStyle name="Вычисление" xfId="383"/>
    <cellStyle name="Вычисление 10" xfId="384"/>
    <cellStyle name="Вычисление 11" xfId="385"/>
    <cellStyle name="Вычисление 12" xfId="386"/>
    <cellStyle name="Вычисление 13" xfId="387"/>
    <cellStyle name="Вычисление 14" xfId="388"/>
    <cellStyle name="Вычисление 15" xfId="389"/>
    <cellStyle name="Вычисление 16" xfId="390"/>
    <cellStyle name="Вычисление 17" xfId="391"/>
    <cellStyle name="Вычисление 18" xfId="392"/>
    <cellStyle name="Вычисление 19" xfId="393"/>
    <cellStyle name="Вычисление 2" xfId="394"/>
    <cellStyle name="Вычисление 3" xfId="395"/>
    <cellStyle name="Вычисление 4" xfId="396"/>
    <cellStyle name="Вычисление 5" xfId="397"/>
    <cellStyle name="Вычисление 6" xfId="398"/>
    <cellStyle name="Вычисление 7" xfId="399"/>
    <cellStyle name="Вычисление 8" xfId="400"/>
    <cellStyle name="Вычисление 9" xfId="401"/>
    <cellStyle name="Hyperlink" xfId="402"/>
    <cellStyle name="Currency" xfId="403"/>
    <cellStyle name="Currency [0]" xfId="404"/>
    <cellStyle name="Заголовок 1" xfId="405"/>
    <cellStyle name="Заголовок 1 10" xfId="406"/>
    <cellStyle name="Заголовок 1 11" xfId="407"/>
    <cellStyle name="Заголовок 1 12" xfId="408"/>
    <cellStyle name="Заголовок 1 13" xfId="409"/>
    <cellStyle name="Заголовок 1 14" xfId="410"/>
    <cellStyle name="Заголовок 1 15" xfId="411"/>
    <cellStyle name="Заголовок 1 16" xfId="412"/>
    <cellStyle name="Заголовок 1 17" xfId="413"/>
    <cellStyle name="Заголовок 1 18" xfId="414"/>
    <cellStyle name="Заголовок 1 19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1 6" xfId="420"/>
    <cellStyle name="Заголовок 1 7" xfId="421"/>
    <cellStyle name="Заголовок 1 8" xfId="422"/>
    <cellStyle name="Заголовок 1 9" xfId="423"/>
    <cellStyle name="Заголовок 2" xfId="424"/>
    <cellStyle name="Заголовок 2 10" xfId="425"/>
    <cellStyle name="Заголовок 2 11" xfId="426"/>
    <cellStyle name="Заголовок 2 12" xfId="427"/>
    <cellStyle name="Заголовок 2 13" xfId="428"/>
    <cellStyle name="Заголовок 2 14" xfId="429"/>
    <cellStyle name="Заголовок 2 15" xfId="430"/>
    <cellStyle name="Заголовок 2 16" xfId="431"/>
    <cellStyle name="Заголовок 2 17" xfId="432"/>
    <cellStyle name="Заголовок 2 18" xfId="433"/>
    <cellStyle name="Заголовок 2 19" xfId="434"/>
    <cellStyle name="Заголовок 2 2" xfId="435"/>
    <cellStyle name="Заголовок 2 3" xfId="436"/>
    <cellStyle name="Заголовок 2 4" xfId="437"/>
    <cellStyle name="Заголовок 2 5" xfId="438"/>
    <cellStyle name="Заголовок 2 6" xfId="439"/>
    <cellStyle name="Заголовок 2 7" xfId="440"/>
    <cellStyle name="Заголовок 2 8" xfId="441"/>
    <cellStyle name="Заголовок 2 9" xfId="442"/>
    <cellStyle name="Заголовок 3" xfId="443"/>
    <cellStyle name="Заголовок 3 10" xfId="444"/>
    <cellStyle name="Заголовок 3 11" xfId="445"/>
    <cellStyle name="Заголовок 3 12" xfId="446"/>
    <cellStyle name="Заголовок 3 13" xfId="447"/>
    <cellStyle name="Заголовок 3 14" xfId="448"/>
    <cellStyle name="Заголовок 3 15" xfId="449"/>
    <cellStyle name="Заголовок 3 16" xfId="450"/>
    <cellStyle name="Заголовок 3 17" xfId="451"/>
    <cellStyle name="Заголовок 3 18" xfId="452"/>
    <cellStyle name="Заголовок 3 19" xfId="453"/>
    <cellStyle name="Заголовок 3 2" xfId="454"/>
    <cellStyle name="Заголовок 3 3" xfId="455"/>
    <cellStyle name="Заголовок 3 4" xfId="456"/>
    <cellStyle name="Заголовок 3 5" xfId="457"/>
    <cellStyle name="Заголовок 3 6" xfId="458"/>
    <cellStyle name="Заголовок 3 7" xfId="459"/>
    <cellStyle name="Заголовок 3 8" xfId="460"/>
    <cellStyle name="Заголовок 3 9" xfId="461"/>
    <cellStyle name="Заголовок 4" xfId="462"/>
    <cellStyle name="Заголовок 4 10" xfId="463"/>
    <cellStyle name="Заголовок 4 11" xfId="464"/>
    <cellStyle name="Заголовок 4 12" xfId="465"/>
    <cellStyle name="Заголовок 4 13" xfId="466"/>
    <cellStyle name="Заголовок 4 14" xfId="467"/>
    <cellStyle name="Заголовок 4 15" xfId="468"/>
    <cellStyle name="Заголовок 4 16" xfId="469"/>
    <cellStyle name="Заголовок 4 17" xfId="470"/>
    <cellStyle name="Заголовок 4 18" xfId="471"/>
    <cellStyle name="Заголовок 4 19" xfId="472"/>
    <cellStyle name="Заголовок 4 2" xfId="473"/>
    <cellStyle name="Заголовок 4 3" xfId="474"/>
    <cellStyle name="Заголовок 4 4" xfId="475"/>
    <cellStyle name="Заголовок 4 5" xfId="476"/>
    <cellStyle name="Заголовок 4 6" xfId="477"/>
    <cellStyle name="Заголовок 4 7" xfId="478"/>
    <cellStyle name="Заголовок 4 8" xfId="479"/>
    <cellStyle name="Заголовок 4 9" xfId="480"/>
    <cellStyle name="Итог" xfId="481"/>
    <cellStyle name="Итог 10" xfId="482"/>
    <cellStyle name="Итог 11" xfId="483"/>
    <cellStyle name="Итог 12" xfId="484"/>
    <cellStyle name="Итог 13" xfId="485"/>
    <cellStyle name="Итог 14" xfId="486"/>
    <cellStyle name="Итог 15" xfId="487"/>
    <cellStyle name="Итог 16" xfId="488"/>
    <cellStyle name="Итог 17" xfId="489"/>
    <cellStyle name="Итог 18" xfId="490"/>
    <cellStyle name="Итог 19" xfId="491"/>
    <cellStyle name="Итог 2" xfId="492"/>
    <cellStyle name="Итог 3" xfId="493"/>
    <cellStyle name="Итог 4" xfId="494"/>
    <cellStyle name="Итог 5" xfId="495"/>
    <cellStyle name="Итог 6" xfId="496"/>
    <cellStyle name="Итог 7" xfId="497"/>
    <cellStyle name="Итог 8" xfId="498"/>
    <cellStyle name="Итог 9" xfId="499"/>
    <cellStyle name="Контрольная ячейка" xfId="500"/>
    <cellStyle name="Название" xfId="501"/>
    <cellStyle name="Название 10" xfId="502"/>
    <cellStyle name="Название 11" xfId="503"/>
    <cellStyle name="Название 12" xfId="504"/>
    <cellStyle name="Название 13" xfId="505"/>
    <cellStyle name="Название 14" xfId="506"/>
    <cellStyle name="Название 15" xfId="507"/>
    <cellStyle name="Название 16" xfId="508"/>
    <cellStyle name="Название 17" xfId="509"/>
    <cellStyle name="Название 18" xfId="510"/>
    <cellStyle name="Название 19" xfId="511"/>
    <cellStyle name="Название 2" xfId="512"/>
    <cellStyle name="Название 3" xfId="513"/>
    <cellStyle name="Название 4" xfId="514"/>
    <cellStyle name="Название 5" xfId="515"/>
    <cellStyle name="Название 6" xfId="516"/>
    <cellStyle name="Название 7" xfId="517"/>
    <cellStyle name="Название 8" xfId="518"/>
    <cellStyle name="Название 9" xfId="519"/>
    <cellStyle name="Нейтральный" xfId="520"/>
    <cellStyle name="Обычный 10" xfId="521"/>
    <cellStyle name="Обычный 11" xfId="522"/>
    <cellStyle name="Обычный 12" xfId="523"/>
    <cellStyle name="Обычный 13" xfId="524"/>
    <cellStyle name="Обычный 14" xfId="525"/>
    <cellStyle name="Обычный 15" xfId="526"/>
    <cellStyle name="Обычный 16" xfId="527"/>
    <cellStyle name="Обычный 17" xfId="528"/>
    <cellStyle name="Обычный 18" xfId="529"/>
    <cellStyle name="Обычный 19" xfId="530"/>
    <cellStyle name="Обычный 2" xfId="531"/>
    <cellStyle name="Обычный 3" xfId="532"/>
    <cellStyle name="Обычный 4" xfId="533"/>
    <cellStyle name="Обычный 5" xfId="534"/>
    <cellStyle name="Обычный 6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10" xfId="541"/>
    <cellStyle name="Плохой 11" xfId="542"/>
    <cellStyle name="Плохой 12" xfId="543"/>
    <cellStyle name="Плохой 13" xfId="544"/>
    <cellStyle name="Плохой 14" xfId="545"/>
    <cellStyle name="Плохой 15" xfId="546"/>
    <cellStyle name="Плохой 16" xfId="547"/>
    <cellStyle name="Плохой 17" xfId="548"/>
    <cellStyle name="Плохой 18" xfId="549"/>
    <cellStyle name="Плохой 19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яснение" xfId="559"/>
    <cellStyle name="Примечание" xfId="560"/>
    <cellStyle name="Примечание 10" xfId="561"/>
    <cellStyle name="Примечание 11" xfId="562"/>
    <cellStyle name="Примечание 12" xfId="563"/>
    <cellStyle name="Примечание 13" xfId="564"/>
    <cellStyle name="Примечание 14" xfId="565"/>
    <cellStyle name="Примечание 15" xfId="566"/>
    <cellStyle name="Примечание 16" xfId="567"/>
    <cellStyle name="Примечание 17" xfId="568"/>
    <cellStyle name="Примечание 18" xfId="569"/>
    <cellStyle name="Примечание 19" xfId="570"/>
    <cellStyle name="Примечание 2" xfId="571"/>
    <cellStyle name="Примечание 3" xfId="572"/>
    <cellStyle name="Примечание 4" xfId="573"/>
    <cellStyle name="Примечание 5" xfId="574"/>
    <cellStyle name="Примечание 6" xfId="575"/>
    <cellStyle name="Примечание 7" xfId="576"/>
    <cellStyle name="Примечание 8" xfId="577"/>
    <cellStyle name="Примечание 9" xfId="578"/>
    <cellStyle name="Percent" xfId="579"/>
    <cellStyle name="Связанная ячейка" xfId="580"/>
    <cellStyle name="Текст предупреждения" xfId="581"/>
    <cellStyle name="Текст предупреждения 10" xfId="582"/>
    <cellStyle name="Текст предупреждения 11" xfId="583"/>
    <cellStyle name="Текст предупреждения 12" xfId="584"/>
    <cellStyle name="Текст предупреждения 13" xfId="585"/>
    <cellStyle name="Текст предупреждения 14" xfId="586"/>
    <cellStyle name="Текст предупреждения 15" xfId="587"/>
    <cellStyle name="Текст предупреждения 16" xfId="588"/>
    <cellStyle name="Текст предупреждения 17" xfId="589"/>
    <cellStyle name="Текст предупреждения 18" xfId="590"/>
    <cellStyle name="Текст предупреждения 19" xfId="591"/>
    <cellStyle name="Текст предупреждения 2" xfId="592"/>
    <cellStyle name="Текст предупреждения 3" xfId="593"/>
    <cellStyle name="Текст предупреждения 4" xfId="594"/>
    <cellStyle name="Текст предупреждения 5" xfId="595"/>
    <cellStyle name="Текст предупреждения 6" xfId="596"/>
    <cellStyle name="Текст предупреждения 7" xfId="597"/>
    <cellStyle name="Текст предупреждения 8" xfId="598"/>
    <cellStyle name="Текст предупреждения 9" xfId="599"/>
    <cellStyle name="Comma" xfId="600"/>
    <cellStyle name="Comma [0]" xfId="601"/>
    <cellStyle name="Хороший" xfId="6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962025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24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0</xdr:row>
      <xdr:rowOff>1019175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67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0</xdr:row>
      <xdr:rowOff>857250</xdr:rowOff>
    </xdr:to>
    <xdr:pic>
      <xdr:nvPicPr>
        <xdr:cNvPr id="1" name="Рисунок 8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0</xdr:row>
      <xdr:rowOff>1123950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81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0</xdr:row>
      <xdr:rowOff>1123950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81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628650</xdr:colOff>
      <xdr:row>0</xdr:row>
      <xdr:rowOff>1123950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53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847725</xdr:colOff>
      <xdr:row>0</xdr:row>
      <xdr:rowOff>1123950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53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266700</xdr:colOff>
      <xdr:row>0</xdr:row>
      <xdr:rowOff>1123950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53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0</xdr:row>
      <xdr:rowOff>695325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7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923925</xdr:colOff>
      <xdr:row>0</xdr:row>
      <xdr:rowOff>1123950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81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923925</xdr:colOff>
      <xdr:row>0</xdr:row>
      <xdr:rowOff>1123950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81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638175</xdr:colOff>
      <xdr:row>0</xdr:row>
      <xdr:rowOff>1143000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715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0</xdr:row>
      <xdr:rowOff>1123950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81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0</xdr:row>
      <xdr:rowOff>1123950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81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6</xdr:col>
      <xdr:colOff>295275</xdr:colOff>
      <xdr:row>0</xdr:row>
      <xdr:rowOff>1085850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21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5</xdr:col>
      <xdr:colOff>1276350</xdr:colOff>
      <xdr:row>0</xdr:row>
      <xdr:rowOff>1190625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7239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104775</xdr:rowOff>
    </xdr:from>
    <xdr:to>
      <xdr:col>4</xdr:col>
      <xdr:colOff>1971675</xdr:colOff>
      <xdr:row>0</xdr:row>
      <xdr:rowOff>1381125</xdr:rowOff>
    </xdr:to>
    <xdr:pic>
      <xdr:nvPicPr>
        <xdr:cNvPr id="1" name="Рисунок 6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8562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1114425</xdr:colOff>
      <xdr:row>0</xdr:row>
      <xdr:rowOff>1238250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53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209550</xdr:colOff>
      <xdr:row>0</xdr:row>
      <xdr:rowOff>1219200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0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523875</xdr:colOff>
      <xdr:row>0</xdr:row>
      <xdr:rowOff>1028700</xdr:rowOff>
    </xdr:to>
    <xdr:pic>
      <xdr:nvPicPr>
        <xdr:cNvPr id="1" name="Рисунок 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86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809625</xdr:rowOff>
    </xdr:to>
    <xdr:pic>
      <xdr:nvPicPr>
        <xdr:cNvPr id="1" name="Рисунок 1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0</xdr:row>
      <xdr:rowOff>809625</xdr:rowOff>
    </xdr:to>
    <xdr:pic>
      <xdr:nvPicPr>
        <xdr:cNvPr id="1" name="Рисунок 12" descr="КОЛОНТИТУЛ ДЛЯ ПРАЙ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7" sqref="H47"/>
    </sheetView>
  </sheetViews>
  <sheetFormatPr defaultColWidth="9.140625" defaultRowHeight="15"/>
  <cols>
    <col min="1" max="1" width="3.8515625" style="6" customWidth="1"/>
    <col min="2" max="2" width="22.7109375" style="6" customWidth="1"/>
    <col min="3" max="3" width="23.7109375" style="6" customWidth="1"/>
    <col min="4" max="4" width="39.00390625" style="51" customWidth="1"/>
    <col min="5" max="5" width="17.7109375" style="6" customWidth="1"/>
    <col min="6" max="6" width="11.00390625" style="6" customWidth="1"/>
    <col min="7" max="16384" width="9.140625" style="4" customWidth="1"/>
  </cols>
  <sheetData>
    <row r="1" spans="2:6" ht="84" customHeight="1">
      <c r="B1" s="47"/>
      <c r="C1" s="47"/>
      <c r="D1" s="186"/>
      <c r="E1" s="186"/>
      <c r="F1" s="186"/>
    </row>
    <row r="2" spans="1:6" ht="12.75" customHeight="1">
      <c r="A2" s="180" t="s">
        <v>231</v>
      </c>
      <c r="B2" s="181"/>
      <c r="C2" s="181"/>
      <c r="D2" s="181"/>
      <c r="E2" s="181"/>
      <c r="F2" s="182"/>
    </row>
    <row r="3" spans="1:6" s="3" customFormat="1" ht="25.5">
      <c r="A3" s="5" t="s">
        <v>56</v>
      </c>
      <c r="B3" s="7" t="s">
        <v>57</v>
      </c>
      <c r="C3" s="7" t="s">
        <v>226</v>
      </c>
      <c r="D3" s="20" t="s">
        <v>58</v>
      </c>
      <c r="E3" s="7" t="s">
        <v>8</v>
      </c>
      <c r="F3" s="7" t="s">
        <v>159</v>
      </c>
    </row>
    <row r="4" spans="1:6" ht="15" customHeight="1">
      <c r="A4" s="161">
        <v>1</v>
      </c>
      <c r="B4" s="162" t="s">
        <v>157</v>
      </c>
      <c r="C4" s="161" t="s">
        <v>227</v>
      </c>
      <c r="D4" s="163" t="s">
        <v>59</v>
      </c>
      <c r="E4" s="161">
        <v>40</v>
      </c>
      <c r="F4" s="161">
        <v>300</v>
      </c>
    </row>
    <row r="5" spans="1:6" ht="15" customHeight="1">
      <c r="A5" s="161">
        <v>2</v>
      </c>
      <c r="B5" s="162" t="s">
        <v>167</v>
      </c>
      <c r="C5" s="161" t="s">
        <v>227</v>
      </c>
      <c r="D5" s="163" t="s">
        <v>60</v>
      </c>
      <c r="E5" s="161" t="s">
        <v>61</v>
      </c>
      <c r="F5" s="161">
        <v>300</v>
      </c>
    </row>
    <row r="6" spans="1:6" ht="15" customHeight="1">
      <c r="A6" s="164">
        <v>3</v>
      </c>
      <c r="B6" s="165" t="s">
        <v>157</v>
      </c>
      <c r="C6" s="161" t="s">
        <v>227</v>
      </c>
      <c r="D6" s="166" t="s">
        <v>62</v>
      </c>
      <c r="E6" s="164">
        <v>42</v>
      </c>
      <c r="F6" s="164">
        <v>250</v>
      </c>
    </row>
    <row r="7" spans="1:6" ht="15" customHeight="1">
      <c r="A7" s="161">
        <v>4</v>
      </c>
      <c r="B7" s="162" t="s">
        <v>167</v>
      </c>
      <c r="C7" s="161" t="s">
        <v>227</v>
      </c>
      <c r="D7" s="167" t="s">
        <v>63</v>
      </c>
      <c r="E7" s="161" t="s">
        <v>64</v>
      </c>
      <c r="F7" s="161">
        <v>250</v>
      </c>
    </row>
    <row r="8" spans="1:6" ht="15" customHeight="1">
      <c r="A8" s="161">
        <v>5</v>
      </c>
      <c r="B8" s="162" t="s">
        <v>157</v>
      </c>
      <c r="C8" s="161" t="s">
        <v>227</v>
      </c>
      <c r="D8" s="167" t="s">
        <v>65</v>
      </c>
      <c r="E8" s="161">
        <v>52</v>
      </c>
      <c r="F8" s="161">
        <v>400</v>
      </c>
    </row>
    <row r="9" spans="1:6" ht="15" customHeight="1">
      <c r="A9" s="161">
        <v>6</v>
      </c>
      <c r="B9" s="162" t="s">
        <v>157</v>
      </c>
      <c r="C9" s="161" t="s">
        <v>227</v>
      </c>
      <c r="D9" s="167" t="s">
        <v>66</v>
      </c>
      <c r="E9" s="161">
        <v>24</v>
      </c>
      <c r="F9" s="161">
        <v>200</v>
      </c>
    </row>
    <row r="10" spans="1:6" ht="15" customHeight="1">
      <c r="A10" s="161">
        <v>7</v>
      </c>
      <c r="B10" s="162" t="s">
        <v>157</v>
      </c>
      <c r="C10" s="161" t="s">
        <v>227</v>
      </c>
      <c r="D10" s="167" t="s">
        <v>67</v>
      </c>
      <c r="E10" s="161">
        <v>32</v>
      </c>
      <c r="F10" s="161">
        <v>200</v>
      </c>
    </row>
    <row r="11" spans="1:6" ht="15" customHeight="1">
      <c r="A11" s="161">
        <v>8</v>
      </c>
      <c r="B11" s="162" t="s">
        <v>157</v>
      </c>
      <c r="C11" s="161" t="s">
        <v>243</v>
      </c>
      <c r="D11" s="167" t="s">
        <v>229</v>
      </c>
      <c r="E11" s="161">
        <v>42</v>
      </c>
      <c r="F11" s="161">
        <v>280</v>
      </c>
    </row>
    <row r="12" spans="1:6" ht="15" customHeight="1">
      <c r="A12" s="161"/>
      <c r="B12" s="162" t="s">
        <v>157</v>
      </c>
      <c r="C12" s="161" t="s">
        <v>243</v>
      </c>
      <c r="D12" s="167" t="s">
        <v>230</v>
      </c>
      <c r="E12" s="161">
        <v>40</v>
      </c>
      <c r="F12" s="161">
        <v>330</v>
      </c>
    </row>
    <row r="13" spans="1:6" ht="15" customHeight="1">
      <c r="A13" s="161">
        <v>9</v>
      </c>
      <c r="B13" s="162" t="s">
        <v>157</v>
      </c>
      <c r="C13" s="161" t="s">
        <v>243</v>
      </c>
      <c r="D13" s="167" t="s">
        <v>68</v>
      </c>
      <c r="E13" s="161">
        <v>40</v>
      </c>
      <c r="F13" s="161">
        <v>200</v>
      </c>
    </row>
    <row r="14" spans="1:6" ht="15" customHeight="1">
      <c r="A14" s="164">
        <v>10</v>
      </c>
      <c r="B14" s="165" t="s">
        <v>157</v>
      </c>
      <c r="C14" s="164" t="s">
        <v>228</v>
      </c>
      <c r="D14" s="168" t="s">
        <v>168</v>
      </c>
      <c r="E14" s="164">
        <v>40</v>
      </c>
      <c r="F14" s="164">
        <v>50</v>
      </c>
    </row>
    <row r="15" spans="1:6" ht="15" customHeight="1">
      <c r="A15" s="161">
        <v>11</v>
      </c>
      <c r="B15" s="162" t="s">
        <v>157</v>
      </c>
      <c r="C15" s="161" t="s">
        <v>228</v>
      </c>
      <c r="D15" s="169" t="s">
        <v>168</v>
      </c>
      <c r="E15" s="161">
        <v>50</v>
      </c>
      <c r="F15" s="161">
        <v>80</v>
      </c>
    </row>
    <row r="16" spans="1:6" s="3" customFormat="1" ht="24.75" customHeight="1">
      <c r="A16" s="170">
        <v>12</v>
      </c>
      <c r="B16" s="171" t="s">
        <v>157</v>
      </c>
      <c r="C16" s="161" t="s">
        <v>243</v>
      </c>
      <c r="D16" s="172" t="s">
        <v>169</v>
      </c>
      <c r="E16" s="170">
        <v>40</v>
      </c>
      <c r="F16" s="170">
        <v>80</v>
      </c>
    </row>
    <row r="17" spans="1:6" ht="15" customHeight="1">
      <c r="A17" s="161">
        <v>13</v>
      </c>
      <c r="B17" s="162" t="s">
        <v>157</v>
      </c>
      <c r="C17" s="161" t="s">
        <v>228</v>
      </c>
      <c r="D17" s="167" t="s">
        <v>170</v>
      </c>
      <c r="E17" s="161">
        <v>40</v>
      </c>
      <c r="F17" s="161">
        <v>50</v>
      </c>
    </row>
    <row r="18" spans="1:6" ht="15" customHeight="1">
      <c r="A18" s="161">
        <v>14</v>
      </c>
      <c r="B18" s="162" t="s">
        <v>157</v>
      </c>
      <c r="C18" s="161" t="s">
        <v>228</v>
      </c>
      <c r="D18" s="167" t="s">
        <v>170</v>
      </c>
      <c r="E18" s="161">
        <v>30</v>
      </c>
      <c r="F18" s="161">
        <v>50</v>
      </c>
    </row>
    <row r="19" spans="1:6" ht="24.75" customHeight="1">
      <c r="A19" s="161">
        <v>15</v>
      </c>
      <c r="B19" s="162" t="s">
        <v>157</v>
      </c>
      <c r="C19" s="161" t="s">
        <v>243</v>
      </c>
      <c r="D19" s="172" t="s">
        <v>171</v>
      </c>
      <c r="E19" s="161">
        <v>40</v>
      </c>
      <c r="F19" s="161">
        <v>80</v>
      </c>
    </row>
    <row r="20" spans="1:6" ht="24.75" customHeight="1">
      <c r="A20" s="161">
        <v>16</v>
      </c>
      <c r="B20" s="162" t="s">
        <v>157</v>
      </c>
      <c r="C20" s="161" t="s">
        <v>228</v>
      </c>
      <c r="D20" s="172" t="s">
        <v>69</v>
      </c>
      <c r="E20" s="161">
        <v>40</v>
      </c>
      <c r="F20" s="161">
        <v>320</v>
      </c>
    </row>
    <row r="21" spans="1:6" ht="15" customHeight="1">
      <c r="A21" s="161">
        <v>17</v>
      </c>
      <c r="B21" s="162" t="s">
        <v>157</v>
      </c>
      <c r="C21" s="161" t="s">
        <v>228</v>
      </c>
      <c r="D21" s="167" t="s">
        <v>70</v>
      </c>
      <c r="E21" s="161">
        <v>40</v>
      </c>
      <c r="F21" s="161">
        <v>320</v>
      </c>
    </row>
    <row r="22" spans="1:6" ht="24.75" customHeight="1">
      <c r="A22" s="161">
        <v>18</v>
      </c>
      <c r="B22" s="162" t="s">
        <v>157</v>
      </c>
      <c r="C22" s="161" t="s">
        <v>243</v>
      </c>
      <c r="D22" s="172" t="s">
        <v>71</v>
      </c>
      <c r="E22" s="161">
        <v>40</v>
      </c>
      <c r="F22" s="161">
        <v>520</v>
      </c>
    </row>
    <row r="23" spans="1:6" ht="24.75" customHeight="1">
      <c r="A23" s="161">
        <v>19</v>
      </c>
      <c r="B23" s="162" t="s">
        <v>157</v>
      </c>
      <c r="C23" s="161" t="s">
        <v>243</v>
      </c>
      <c r="D23" s="172" t="s">
        <v>72</v>
      </c>
      <c r="E23" s="161">
        <v>40</v>
      </c>
      <c r="F23" s="161">
        <v>520</v>
      </c>
    </row>
    <row r="24" spans="1:6" ht="15" customHeight="1">
      <c r="A24" s="161">
        <v>20</v>
      </c>
      <c r="B24" s="162" t="s">
        <v>160</v>
      </c>
      <c r="C24" s="161" t="s">
        <v>227</v>
      </c>
      <c r="D24" s="167" t="s">
        <v>73</v>
      </c>
      <c r="E24" s="161" t="s">
        <v>74</v>
      </c>
      <c r="F24" s="161">
        <v>150</v>
      </c>
    </row>
    <row r="25" spans="1:6" ht="15" customHeight="1">
      <c r="A25" s="161">
        <v>21</v>
      </c>
      <c r="B25" s="162" t="s">
        <v>160</v>
      </c>
      <c r="C25" s="161" t="s">
        <v>227</v>
      </c>
      <c r="D25" s="167" t="s">
        <v>75</v>
      </c>
      <c r="E25" s="161" t="s">
        <v>76</v>
      </c>
      <c r="F25" s="161">
        <v>170</v>
      </c>
    </row>
    <row r="26" spans="1:6" ht="15" customHeight="1">
      <c r="A26" s="161">
        <v>22</v>
      </c>
      <c r="B26" s="162" t="s">
        <v>160</v>
      </c>
      <c r="C26" s="161" t="s">
        <v>227</v>
      </c>
      <c r="D26" s="167" t="s">
        <v>77</v>
      </c>
      <c r="E26" s="161" t="s">
        <v>78</v>
      </c>
      <c r="F26" s="161">
        <v>200</v>
      </c>
    </row>
    <row r="27" spans="1:6" ht="15" customHeight="1">
      <c r="A27" s="161">
        <v>23</v>
      </c>
      <c r="B27" s="162" t="s">
        <v>160</v>
      </c>
      <c r="C27" s="161" t="s">
        <v>227</v>
      </c>
      <c r="D27" s="167" t="s">
        <v>79</v>
      </c>
      <c r="E27" s="161" t="s">
        <v>80</v>
      </c>
      <c r="F27" s="161">
        <v>250</v>
      </c>
    </row>
    <row r="28" spans="1:6" ht="15" customHeight="1">
      <c r="A28" s="161">
        <v>24</v>
      </c>
      <c r="B28" s="162" t="s">
        <v>160</v>
      </c>
      <c r="C28" s="161" t="s">
        <v>227</v>
      </c>
      <c r="D28" s="167" t="s">
        <v>81</v>
      </c>
      <c r="E28" s="161" t="s">
        <v>82</v>
      </c>
      <c r="F28" s="161">
        <v>350</v>
      </c>
    </row>
    <row r="29" spans="1:6" ht="15" customHeight="1">
      <c r="A29" s="161">
        <v>25</v>
      </c>
      <c r="B29" s="162" t="s">
        <v>160</v>
      </c>
      <c r="C29" s="161" t="s">
        <v>227</v>
      </c>
      <c r="D29" s="167" t="s">
        <v>83</v>
      </c>
      <c r="E29" s="161" t="s">
        <v>84</v>
      </c>
      <c r="F29" s="161">
        <v>350</v>
      </c>
    </row>
    <row r="30" spans="1:6" ht="15" customHeight="1">
      <c r="A30" s="161">
        <v>26</v>
      </c>
      <c r="B30" s="162" t="s">
        <v>160</v>
      </c>
      <c r="C30" s="161" t="s">
        <v>227</v>
      </c>
      <c r="D30" s="167" t="s">
        <v>85</v>
      </c>
      <c r="E30" s="161" t="s">
        <v>86</v>
      </c>
      <c r="F30" s="161">
        <v>350</v>
      </c>
    </row>
    <row r="31" spans="1:6" ht="15" customHeight="1">
      <c r="A31" s="161">
        <v>27</v>
      </c>
      <c r="B31" s="162" t="s">
        <v>160</v>
      </c>
      <c r="C31" s="161" t="s">
        <v>227</v>
      </c>
      <c r="D31" s="167" t="s">
        <v>87</v>
      </c>
      <c r="E31" s="161" t="s">
        <v>88</v>
      </c>
      <c r="F31" s="161">
        <v>350</v>
      </c>
    </row>
    <row r="32" spans="1:6" ht="15" customHeight="1">
      <c r="A32" s="161">
        <v>28</v>
      </c>
      <c r="B32" s="162" t="s">
        <v>160</v>
      </c>
      <c r="C32" s="161" t="s">
        <v>227</v>
      </c>
      <c r="D32" s="167" t="s">
        <v>89</v>
      </c>
      <c r="E32" s="161" t="s">
        <v>90</v>
      </c>
      <c r="F32" s="161">
        <v>350</v>
      </c>
    </row>
    <row r="33" spans="1:6" ht="15" customHeight="1">
      <c r="A33" s="161">
        <v>29</v>
      </c>
      <c r="B33" s="162" t="s">
        <v>160</v>
      </c>
      <c r="C33" s="161" t="s">
        <v>227</v>
      </c>
      <c r="D33" s="167" t="s">
        <v>91</v>
      </c>
      <c r="E33" s="161" t="s">
        <v>92</v>
      </c>
      <c r="F33" s="161">
        <v>300</v>
      </c>
    </row>
    <row r="34" spans="1:6" ht="15" customHeight="1">
      <c r="A34" s="161">
        <v>30</v>
      </c>
      <c r="B34" s="162" t="s">
        <v>160</v>
      </c>
      <c r="C34" s="161" t="s">
        <v>192</v>
      </c>
      <c r="D34" s="167" t="s">
        <v>93</v>
      </c>
      <c r="E34" s="170" t="s">
        <v>94</v>
      </c>
      <c r="F34" s="161">
        <v>50</v>
      </c>
    </row>
    <row r="35" spans="1:6" ht="15" customHeight="1">
      <c r="A35" s="161">
        <v>31</v>
      </c>
      <c r="B35" s="162" t="s">
        <v>160</v>
      </c>
      <c r="C35" s="161" t="s">
        <v>192</v>
      </c>
      <c r="D35" s="167" t="s">
        <v>93</v>
      </c>
      <c r="E35" s="170" t="s">
        <v>95</v>
      </c>
      <c r="F35" s="161">
        <v>50</v>
      </c>
    </row>
    <row r="36" spans="1:6" ht="15" customHeight="1">
      <c r="A36" s="161">
        <v>32</v>
      </c>
      <c r="B36" s="162" t="s">
        <v>160</v>
      </c>
      <c r="C36" s="161" t="s">
        <v>192</v>
      </c>
      <c r="D36" s="167" t="s">
        <v>93</v>
      </c>
      <c r="E36" s="170" t="s">
        <v>96</v>
      </c>
      <c r="F36" s="161">
        <v>50</v>
      </c>
    </row>
    <row r="37" spans="1:6" ht="15" customHeight="1">
      <c r="A37" s="161">
        <v>33</v>
      </c>
      <c r="B37" s="162" t="s">
        <v>160</v>
      </c>
      <c r="C37" s="161" t="s">
        <v>192</v>
      </c>
      <c r="D37" s="167" t="s">
        <v>93</v>
      </c>
      <c r="E37" s="170" t="s">
        <v>97</v>
      </c>
      <c r="F37" s="161">
        <v>50</v>
      </c>
    </row>
    <row r="38" spans="1:6" ht="15" customHeight="1">
      <c r="A38" s="161">
        <v>34</v>
      </c>
      <c r="B38" s="162" t="s">
        <v>160</v>
      </c>
      <c r="C38" s="161" t="s">
        <v>192</v>
      </c>
      <c r="D38" s="167" t="s">
        <v>93</v>
      </c>
      <c r="E38" s="170" t="s">
        <v>98</v>
      </c>
      <c r="F38" s="161">
        <v>50</v>
      </c>
    </row>
    <row r="39" spans="1:6" ht="15" customHeight="1">
      <c r="A39" s="161">
        <v>35</v>
      </c>
      <c r="B39" s="162" t="s">
        <v>160</v>
      </c>
      <c r="C39" s="161" t="s">
        <v>192</v>
      </c>
      <c r="D39" s="167" t="s">
        <v>93</v>
      </c>
      <c r="E39" s="170" t="s">
        <v>99</v>
      </c>
      <c r="F39" s="161">
        <v>50</v>
      </c>
    </row>
    <row r="40" spans="1:6" ht="15" customHeight="1">
      <c r="A40" s="161">
        <v>36</v>
      </c>
      <c r="B40" s="162" t="s">
        <v>160</v>
      </c>
      <c r="C40" s="161" t="s">
        <v>192</v>
      </c>
      <c r="D40" s="167" t="s">
        <v>93</v>
      </c>
      <c r="E40" s="170" t="s">
        <v>100</v>
      </c>
      <c r="F40" s="161">
        <v>50</v>
      </c>
    </row>
    <row r="41" spans="1:6" ht="15" customHeight="1">
      <c r="A41" s="161">
        <v>37</v>
      </c>
      <c r="B41" s="162" t="s">
        <v>160</v>
      </c>
      <c r="C41" s="161" t="s">
        <v>192</v>
      </c>
      <c r="D41" s="167" t="s">
        <v>93</v>
      </c>
      <c r="E41" s="170" t="s">
        <v>101</v>
      </c>
      <c r="F41" s="161">
        <v>50</v>
      </c>
    </row>
    <row r="42" spans="1:6" ht="15" customHeight="1">
      <c r="A42" s="161">
        <v>38</v>
      </c>
      <c r="B42" s="162" t="s">
        <v>160</v>
      </c>
      <c r="C42" s="161" t="s">
        <v>192</v>
      </c>
      <c r="D42" s="167" t="s">
        <v>93</v>
      </c>
      <c r="E42" s="170" t="s">
        <v>36</v>
      </c>
      <c r="F42" s="161">
        <v>50</v>
      </c>
    </row>
    <row r="43" spans="1:6" ht="15" customHeight="1">
      <c r="A43" s="161">
        <v>39</v>
      </c>
      <c r="B43" s="162" t="s">
        <v>161</v>
      </c>
      <c r="C43" s="161" t="s">
        <v>192</v>
      </c>
      <c r="D43" s="167" t="s">
        <v>102</v>
      </c>
      <c r="E43" s="161" t="s">
        <v>103</v>
      </c>
      <c r="F43" s="161">
        <v>50</v>
      </c>
    </row>
    <row r="44" spans="1:6" ht="15" customHeight="1">
      <c r="A44" s="161">
        <v>40</v>
      </c>
      <c r="B44" s="162" t="s">
        <v>162</v>
      </c>
      <c r="C44" s="161" t="s">
        <v>192</v>
      </c>
      <c r="D44" s="167" t="s">
        <v>104</v>
      </c>
      <c r="E44" s="161" t="s">
        <v>105</v>
      </c>
      <c r="F44" s="161">
        <v>50</v>
      </c>
    </row>
    <row r="45" spans="1:6" ht="15" customHeight="1">
      <c r="A45" s="161">
        <v>41</v>
      </c>
      <c r="B45" s="171" t="s">
        <v>163</v>
      </c>
      <c r="C45" s="162" t="s">
        <v>242</v>
      </c>
      <c r="D45" s="167" t="s">
        <v>106</v>
      </c>
      <c r="E45" s="161">
        <v>10</v>
      </c>
      <c r="F45" s="161">
        <v>200</v>
      </c>
    </row>
    <row r="46" spans="1:6" ht="15" customHeight="1">
      <c r="A46" s="161">
        <v>42</v>
      </c>
      <c r="B46" s="171" t="s">
        <v>163</v>
      </c>
      <c r="C46" s="162" t="s">
        <v>242</v>
      </c>
      <c r="D46" s="167" t="s">
        <v>107</v>
      </c>
      <c r="E46" s="161">
        <v>10</v>
      </c>
      <c r="F46" s="161">
        <v>300</v>
      </c>
    </row>
    <row r="47" spans="1:6" ht="15" customHeight="1">
      <c r="A47" s="161">
        <v>43</v>
      </c>
      <c r="B47" s="171" t="s">
        <v>163</v>
      </c>
      <c r="C47" s="162" t="s">
        <v>242</v>
      </c>
      <c r="D47" s="167" t="s">
        <v>108</v>
      </c>
      <c r="E47" s="161">
        <v>25</v>
      </c>
      <c r="F47" s="161"/>
    </row>
    <row r="48" spans="1:6" ht="15" customHeight="1">
      <c r="A48" s="161">
        <v>44</v>
      </c>
      <c r="B48" s="171" t="s">
        <v>163</v>
      </c>
      <c r="C48" s="162" t="s">
        <v>242</v>
      </c>
      <c r="D48" s="167" t="s">
        <v>108</v>
      </c>
      <c r="E48" s="161">
        <v>30</v>
      </c>
      <c r="F48" s="161"/>
    </row>
    <row r="49" spans="1:6" ht="15.75">
      <c r="A49" s="183" t="s">
        <v>158</v>
      </c>
      <c r="B49" s="184"/>
      <c r="C49" s="184"/>
      <c r="D49" s="184"/>
      <c r="E49" s="184"/>
      <c r="F49" s="185"/>
    </row>
    <row r="50" spans="1:6" ht="15" customHeight="1">
      <c r="A50" s="161">
        <v>45</v>
      </c>
      <c r="B50" s="171" t="s">
        <v>164</v>
      </c>
      <c r="C50" s="170" t="s">
        <v>227</v>
      </c>
      <c r="D50" s="173" t="s">
        <v>109</v>
      </c>
      <c r="E50" s="158">
        <v>40</v>
      </c>
      <c r="F50" s="158">
        <v>500</v>
      </c>
    </row>
    <row r="51" spans="1:6" ht="15" customHeight="1">
      <c r="A51" s="161">
        <v>46</v>
      </c>
      <c r="B51" s="171" t="s">
        <v>164</v>
      </c>
      <c r="C51" s="170" t="s">
        <v>227</v>
      </c>
      <c r="D51" s="173" t="s">
        <v>110</v>
      </c>
      <c r="E51" s="158">
        <v>40</v>
      </c>
      <c r="F51" s="158">
        <v>500</v>
      </c>
    </row>
    <row r="52" spans="1:6" ht="15" customHeight="1">
      <c r="A52" s="161">
        <v>47</v>
      </c>
      <c r="B52" s="171" t="s">
        <v>164</v>
      </c>
      <c r="C52" s="170" t="s">
        <v>227</v>
      </c>
      <c r="D52" s="173" t="s">
        <v>111</v>
      </c>
      <c r="E52" s="158">
        <v>40</v>
      </c>
      <c r="F52" s="158">
        <v>500</v>
      </c>
    </row>
    <row r="53" spans="1:6" ht="15" customHeight="1">
      <c r="A53" s="161">
        <v>48</v>
      </c>
      <c r="B53" s="171" t="s">
        <v>164</v>
      </c>
      <c r="C53" s="170" t="s">
        <v>228</v>
      </c>
      <c r="D53" s="173" t="s">
        <v>112</v>
      </c>
      <c r="E53" s="158">
        <v>40</v>
      </c>
      <c r="F53" s="158">
        <v>400</v>
      </c>
    </row>
    <row r="54" spans="1:6" ht="15" customHeight="1">
      <c r="A54" s="161">
        <v>49</v>
      </c>
      <c r="B54" s="171" t="s">
        <v>164</v>
      </c>
      <c r="C54" s="170" t="s">
        <v>228</v>
      </c>
      <c r="D54" s="173" t="s">
        <v>113</v>
      </c>
      <c r="E54" s="158">
        <v>40</v>
      </c>
      <c r="F54" s="158">
        <v>400</v>
      </c>
    </row>
    <row r="55" spans="1:6" ht="15" customHeight="1">
      <c r="A55" s="161">
        <v>50</v>
      </c>
      <c r="B55" s="171" t="s">
        <v>164</v>
      </c>
      <c r="C55" s="170" t="s">
        <v>228</v>
      </c>
      <c r="D55" s="173" t="s">
        <v>114</v>
      </c>
      <c r="E55" s="158">
        <v>40</v>
      </c>
      <c r="F55" s="158">
        <v>400</v>
      </c>
    </row>
    <row r="56" spans="1:6" ht="24.75" customHeight="1">
      <c r="A56" s="161">
        <v>51</v>
      </c>
      <c r="B56" s="171" t="s">
        <v>165</v>
      </c>
      <c r="C56" s="170" t="s">
        <v>227</v>
      </c>
      <c r="D56" s="174" t="s">
        <v>232</v>
      </c>
      <c r="E56" s="158" t="s">
        <v>33</v>
      </c>
      <c r="F56" s="158">
        <v>300</v>
      </c>
    </row>
    <row r="57" spans="1:6" ht="24.75" customHeight="1">
      <c r="A57" s="161">
        <v>52</v>
      </c>
      <c r="B57" s="171" t="s">
        <v>165</v>
      </c>
      <c r="C57" s="170" t="s">
        <v>227</v>
      </c>
      <c r="D57" s="174" t="s">
        <v>233</v>
      </c>
      <c r="E57" s="158" t="s">
        <v>34</v>
      </c>
      <c r="F57" s="158">
        <v>450</v>
      </c>
    </row>
    <row r="58" spans="1:6" ht="24.75" customHeight="1">
      <c r="A58" s="161">
        <v>53</v>
      </c>
      <c r="B58" s="171" t="s">
        <v>165</v>
      </c>
      <c r="C58" s="170" t="s">
        <v>227</v>
      </c>
      <c r="D58" s="174" t="s">
        <v>234</v>
      </c>
      <c r="E58" s="158" t="s">
        <v>35</v>
      </c>
      <c r="F58" s="158">
        <v>550</v>
      </c>
    </row>
    <row r="59" spans="1:6" ht="24.75" customHeight="1">
      <c r="A59" s="161">
        <v>54</v>
      </c>
      <c r="B59" s="171" t="s">
        <v>165</v>
      </c>
      <c r="C59" s="170" t="s">
        <v>227</v>
      </c>
      <c r="D59" s="174" t="s">
        <v>235</v>
      </c>
      <c r="E59" s="158" t="s">
        <v>36</v>
      </c>
      <c r="F59" s="158">
        <v>650</v>
      </c>
    </row>
    <row r="60" spans="1:6" ht="15" customHeight="1">
      <c r="A60" s="161">
        <v>55</v>
      </c>
      <c r="B60" s="171" t="s">
        <v>115</v>
      </c>
      <c r="C60" s="175" t="s">
        <v>240</v>
      </c>
      <c r="D60" s="173" t="s">
        <v>116</v>
      </c>
      <c r="E60" s="158" t="s">
        <v>61</v>
      </c>
      <c r="F60" s="158">
        <v>250</v>
      </c>
    </row>
    <row r="61" spans="1:6" ht="15" customHeight="1">
      <c r="A61" s="161">
        <v>56</v>
      </c>
      <c r="B61" s="171" t="s">
        <v>115</v>
      </c>
      <c r="C61" s="175" t="s">
        <v>240</v>
      </c>
      <c r="D61" s="173" t="s">
        <v>117</v>
      </c>
      <c r="E61" s="158" t="s">
        <v>61</v>
      </c>
      <c r="F61" s="158">
        <v>250</v>
      </c>
    </row>
    <row r="62" spans="1:6" ht="15" customHeight="1">
      <c r="A62" s="161">
        <v>57</v>
      </c>
      <c r="B62" s="171" t="s">
        <v>115</v>
      </c>
      <c r="C62" s="175" t="s">
        <v>240</v>
      </c>
      <c r="D62" s="173" t="s">
        <v>118</v>
      </c>
      <c r="E62" s="158">
        <v>40</v>
      </c>
      <c r="F62" s="158">
        <v>250</v>
      </c>
    </row>
    <row r="63" spans="1:6" ht="15" customHeight="1">
      <c r="A63" s="161">
        <v>58</v>
      </c>
      <c r="B63" s="171" t="s">
        <v>115</v>
      </c>
      <c r="C63" s="175" t="s">
        <v>240</v>
      </c>
      <c r="D63" s="173" t="s">
        <v>119</v>
      </c>
      <c r="E63" s="158">
        <v>40</v>
      </c>
      <c r="F63" s="158">
        <v>250</v>
      </c>
    </row>
    <row r="64" spans="1:6" ht="15" customHeight="1">
      <c r="A64" s="161">
        <v>59</v>
      </c>
      <c r="B64" s="171" t="s">
        <v>115</v>
      </c>
      <c r="C64" s="175" t="s">
        <v>240</v>
      </c>
      <c r="D64" s="176" t="s">
        <v>120</v>
      </c>
      <c r="E64" s="158">
        <v>42</v>
      </c>
      <c r="F64" s="158">
        <v>50</v>
      </c>
    </row>
    <row r="65" spans="1:6" ht="24.75" customHeight="1">
      <c r="A65" s="161">
        <v>60</v>
      </c>
      <c r="B65" s="162" t="s">
        <v>121</v>
      </c>
      <c r="C65" s="170" t="s">
        <v>227</v>
      </c>
      <c r="D65" s="174" t="s">
        <v>122</v>
      </c>
      <c r="E65" s="159">
        <v>3.8</v>
      </c>
      <c r="F65" s="158">
        <v>350</v>
      </c>
    </row>
    <row r="66" spans="1:6" ht="15" customHeight="1">
      <c r="A66" s="161">
        <v>61</v>
      </c>
      <c r="B66" s="162" t="s">
        <v>121</v>
      </c>
      <c r="C66" s="170" t="s">
        <v>227</v>
      </c>
      <c r="D66" s="174" t="s">
        <v>123</v>
      </c>
      <c r="E66" s="159">
        <v>3.8</v>
      </c>
      <c r="F66" s="158">
        <v>200</v>
      </c>
    </row>
    <row r="67" spans="1:6" ht="24.75" customHeight="1">
      <c r="A67" s="161">
        <v>62</v>
      </c>
      <c r="B67" s="162" t="s">
        <v>121</v>
      </c>
      <c r="C67" s="170" t="s">
        <v>228</v>
      </c>
      <c r="D67" s="174" t="s">
        <v>124</v>
      </c>
      <c r="E67" s="160">
        <v>4</v>
      </c>
      <c r="F67" s="158">
        <v>150</v>
      </c>
    </row>
    <row r="68" spans="1:6" ht="24.75" customHeight="1">
      <c r="A68" s="161">
        <v>63</v>
      </c>
      <c r="B68" s="162" t="s">
        <v>125</v>
      </c>
      <c r="C68" s="170" t="s">
        <v>227</v>
      </c>
      <c r="D68" s="174" t="s">
        <v>126</v>
      </c>
      <c r="E68" s="158"/>
      <c r="F68" s="158">
        <v>200</v>
      </c>
    </row>
    <row r="69" spans="1:6" ht="24.75" customHeight="1">
      <c r="A69" s="161">
        <v>64</v>
      </c>
      <c r="B69" s="162" t="s">
        <v>125</v>
      </c>
      <c r="C69" s="170" t="s">
        <v>227</v>
      </c>
      <c r="D69" s="173" t="s">
        <v>127</v>
      </c>
      <c r="E69" s="158"/>
      <c r="F69" s="158">
        <v>350</v>
      </c>
    </row>
    <row r="70" spans="1:6" ht="24.75" customHeight="1">
      <c r="A70" s="161">
        <v>65</v>
      </c>
      <c r="B70" s="162" t="s">
        <v>125</v>
      </c>
      <c r="C70" s="170" t="s">
        <v>228</v>
      </c>
      <c r="D70" s="173" t="s">
        <v>128</v>
      </c>
      <c r="E70" s="158"/>
      <c r="F70" s="158">
        <v>150</v>
      </c>
    </row>
    <row r="71" spans="1:6" ht="15" customHeight="1">
      <c r="A71" s="161">
        <v>66</v>
      </c>
      <c r="B71" s="162" t="s">
        <v>129</v>
      </c>
      <c r="C71" s="170" t="s">
        <v>228</v>
      </c>
      <c r="D71" s="174" t="s">
        <v>130</v>
      </c>
      <c r="E71" s="158" t="s">
        <v>131</v>
      </c>
      <c r="F71" s="158">
        <v>80</v>
      </c>
    </row>
    <row r="72" spans="1:6" ht="15" customHeight="1">
      <c r="A72" s="161">
        <v>67</v>
      </c>
      <c r="B72" s="162" t="s">
        <v>129</v>
      </c>
      <c r="C72" s="170" t="s">
        <v>228</v>
      </c>
      <c r="D72" s="174" t="s">
        <v>132</v>
      </c>
      <c r="E72" s="158" t="s">
        <v>131</v>
      </c>
      <c r="F72" s="158">
        <v>80</v>
      </c>
    </row>
    <row r="73" spans="1:6" ht="15" customHeight="1">
      <c r="A73" s="161">
        <v>68</v>
      </c>
      <c r="B73" s="162" t="s">
        <v>129</v>
      </c>
      <c r="C73" s="170" t="s">
        <v>228</v>
      </c>
      <c r="D73" s="174" t="s">
        <v>133</v>
      </c>
      <c r="E73" s="158" t="s">
        <v>131</v>
      </c>
      <c r="F73" s="158">
        <v>80</v>
      </c>
    </row>
    <row r="74" spans="1:6" ht="15" customHeight="1">
      <c r="A74" s="161">
        <v>69</v>
      </c>
      <c r="B74" s="162" t="s">
        <v>129</v>
      </c>
      <c r="C74" s="170" t="s">
        <v>228</v>
      </c>
      <c r="D74" s="174" t="s">
        <v>134</v>
      </c>
      <c r="E74" s="158" t="s">
        <v>131</v>
      </c>
      <c r="F74" s="158">
        <v>80</v>
      </c>
    </row>
    <row r="75" spans="1:6" ht="15" customHeight="1">
      <c r="A75" s="161">
        <v>70</v>
      </c>
      <c r="B75" s="171" t="s">
        <v>166</v>
      </c>
      <c r="C75" s="175" t="s">
        <v>241</v>
      </c>
      <c r="D75" s="173" t="s">
        <v>135</v>
      </c>
      <c r="E75" s="158">
        <v>40</v>
      </c>
      <c r="F75" s="158">
        <v>100</v>
      </c>
    </row>
    <row r="76" spans="1:6" ht="15" customHeight="1">
      <c r="A76" s="161">
        <v>71</v>
      </c>
      <c r="B76" s="171" t="s">
        <v>166</v>
      </c>
      <c r="C76" s="175" t="s">
        <v>241</v>
      </c>
      <c r="D76" s="174" t="s">
        <v>136</v>
      </c>
      <c r="E76" s="158" t="s">
        <v>61</v>
      </c>
      <c r="F76" s="158">
        <v>100</v>
      </c>
    </row>
    <row r="77" spans="1:6" ht="15" customHeight="1">
      <c r="A77" s="161">
        <v>72</v>
      </c>
      <c r="B77" s="171" t="s">
        <v>166</v>
      </c>
      <c r="C77" s="175" t="s">
        <v>241</v>
      </c>
      <c r="D77" s="174" t="s">
        <v>137</v>
      </c>
      <c r="E77" s="158" t="s">
        <v>64</v>
      </c>
      <c r="F77" s="158">
        <v>80</v>
      </c>
    </row>
    <row r="78" spans="1:6" ht="15" customHeight="1">
      <c r="A78" s="161">
        <v>73</v>
      </c>
      <c r="B78" s="171" t="s">
        <v>166</v>
      </c>
      <c r="C78" s="175" t="s">
        <v>241</v>
      </c>
      <c r="D78" s="174" t="s">
        <v>138</v>
      </c>
      <c r="E78" s="158">
        <v>42</v>
      </c>
      <c r="F78" s="158">
        <v>80</v>
      </c>
    </row>
    <row r="79" spans="1:6" ht="15" customHeight="1">
      <c r="A79" s="161">
        <v>74</v>
      </c>
      <c r="B79" s="162" t="s">
        <v>139</v>
      </c>
      <c r="C79" s="162" t="s">
        <v>242</v>
      </c>
      <c r="D79" s="174" t="s">
        <v>140</v>
      </c>
      <c r="E79" s="158" t="s">
        <v>141</v>
      </c>
      <c r="F79" s="158">
        <v>60</v>
      </c>
    </row>
    <row r="80" spans="1:6" ht="15" customHeight="1">
      <c r="A80" s="161">
        <v>75</v>
      </c>
      <c r="B80" s="162" t="s">
        <v>139</v>
      </c>
      <c r="C80" s="162" t="s">
        <v>242</v>
      </c>
      <c r="D80" s="174" t="s">
        <v>142</v>
      </c>
      <c r="E80" s="158" t="s">
        <v>143</v>
      </c>
      <c r="F80" s="158">
        <v>80</v>
      </c>
    </row>
    <row r="81" spans="1:6" ht="15" customHeight="1">
      <c r="A81" s="161">
        <v>76</v>
      </c>
      <c r="B81" s="162" t="s">
        <v>139</v>
      </c>
      <c r="C81" s="162" t="s">
        <v>242</v>
      </c>
      <c r="D81" s="174" t="s">
        <v>144</v>
      </c>
      <c r="E81" s="158" t="s">
        <v>145</v>
      </c>
      <c r="F81" s="158">
        <v>100</v>
      </c>
    </row>
    <row r="82" spans="1:6" ht="15" customHeight="1">
      <c r="A82" s="161">
        <v>77</v>
      </c>
      <c r="B82" s="162" t="s">
        <v>146</v>
      </c>
      <c r="C82" s="175" t="s">
        <v>241</v>
      </c>
      <c r="D82" s="174" t="s">
        <v>147</v>
      </c>
      <c r="E82" s="158" t="s">
        <v>148</v>
      </c>
      <c r="F82" s="158">
        <v>80</v>
      </c>
    </row>
    <row r="83" spans="1:6" ht="15" customHeight="1">
      <c r="A83" s="161">
        <v>78</v>
      </c>
      <c r="B83" s="162" t="s">
        <v>146</v>
      </c>
      <c r="C83" s="175" t="s">
        <v>241</v>
      </c>
      <c r="D83" s="174" t="s">
        <v>149</v>
      </c>
      <c r="E83" s="158" t="s">
        <v>148</v>
      </c>
      <c r="F83" s="158">
        <v>80</v>
      </c>
    </row>
    <row r="84" spans="1:6" ht="15" customHeight="1">
      <c r="A84" s="161">
        <v>79</v>
      </c>
      <c r="B84" s="162" t="s">
        <v>146</v>
      </c>
      <c r="C84" s="175" t="s">
        <v>241</v>
      </c>
      <c r="D84" s="174" t="s">
        <v>150</v>
      </c>
      <c r="E84" s="158" t="s">
        <v>148</v>
      </c>
      <c r="F84" s="158">
        <v>80</v>
      </c>
    </row>
    <row r="85" spans="1:6" ht="15" customHeight="1">
      <c r="A85" s="161">
        <v>80</v>
      </c>
      <c r="B85" s="162" t="s">
        <v>146</v>
      </c>
      <c r="C85" s="175" t="s">
        <v>241</v>
      </c>
      <c r="D85" s="174" t="s">
        <v>151</v>
      </c>
      <c r="E85" s="158" t="s">
        <v>148</v>
      </c>
      <c r="F85" s="158">
        <v>80</v>
      </c>
    </row>
    <row r="86" spans="1:6" ht="15" customHeight="1">
      <c r="A86" s="161">
        <v>81</v>
      </c>
      <c r="B86" s="162" t="s">
        <v>146</v>
      </c>
      <c r="C86" s="175" t="s">
        <v>241</v>
      </c>
      <c r="D86" s="174" t="s">
        <v>152</v>
      </c>
      <c r="E86" s="158" t="s">
        <v>148</v>
      </c>
      <c r="F86" s="158">
        <v>80</v>
      </c>
    </row>
    <row r="87" spans="1:6" ht="15" customHeight="1">
      <c r="A87" s="161">
        <v>82</v>
      </c>
      <c r="B87" s="171" t="s">
        <v>163</v>
      </c>
      <c r="C87" s="175" t="s">
        <v>241</v>
      </c>
      <c r="D87" s="174" t="s">
        <v>153</v>
      </c>
      <c r="E87" s="158">
        <v>10</v>
      </c>
      <c r="F87" s="158">
        <v>250</v>
      </c>
    </row>
    <row r="88" spans="1:6" ht="15" customHeight="1">
      <c r="A88" s="161">
        <v>83</v>
      </c>
      <c r="B88" s="171" t="s">
        <v>163</v>
      </c>
      <c r="C88" s="162" t="s">
        <v>242</v>
      </c>
      <c r="D88" s="174" t="s">
        <v>236</v>
      </c>
      <c r="E88" s="158"/>
      <c r="F88" s="158">
        <v>160</v>
      </c>
    </row>
    <row r="89" spans="1:6" ht="15" customHeight="1">
      <c r="A89" s="161">
        <v>84</v>
      </c>
      <c r="B89" s="171" t="s">
        <v>163</v>
      </c>
      <c r="C89" s="162" t="s">
        <v>242</v>
      </c>
      <c r="D89" s="174" t="s">
        <v>237</v>
      </c>
      <c r="E89" s="158"/>
      <c r="F89" s="158">
        <v>80</v>
      </c>
    </row>
    <row r="90" spans="1:6" ht="15" customHeight="1">
      <c r="A90" s="161">
        <v>85</v>
      </c>
      <c r="B90" s="171" t="s">
        <v>163</v>
      </c>
      <c r="C90" s="162" t="s">
        <v>242</v>
      </c>
      <c r="D90" s="174" t="s">
        <v>238</v>
      </c>
      <c r="E90" s="158"/>
      <c r="F90" s="158">
        <v>100</v>
      </c>
    </row>
    <row r="91" spans="1:6" ht="15" customHeight="1">
      <c r="A91" s="161">
        <v>86</v>
      </c>
      <c r="B91" s="171" t="s">
        <v>163</v>
      </c>
      <c r="C91" s="162" t="s">
        <v>242</v>
      </c>
      <c r="D91" s="174" t="s">
        <v>154</v>
      </c>
      <c r="E91" s="158"/>
      <c r="F91" s="158">
        <v>30</v>
      </c>
    </row>
    <row r="92" spans="1:6" ht="15" customHeight="1">
      <c r="A92" s="161">
        <v>87</v>
      </c>
      <c r="B92" s="171" t="s">
        <v>163</v>
      </c>
      <c r="C92" s="162" t="s">
        <v>242</v>
      </c>
      <c r="D92" s="174" t="s">
        <v>155</v>
      </c>
      <c r="E92" s="158"/>
      <c r="F92" s="158" t="s">
        <v>685</v>
      </c>
    </row>
    <row r="93" spans="1:7" ht="15" customHeight="1">
      <c r="A93" s="161">
        <v>88</v>
      </c>
      <c r="B93" s="171" t="s">
        <v>163</v>
      </c>
      <c r="C93" s="162" t="s">
        <v>242</v>
      </c>
      <c r="D93" s="174" t="s">
        <v>156</v>
      </c>
      <c r="E93" s="158"/>
      <c r="F93" s="158" t="s">
        <v>685</v>
      </c>
      <c r="G93" s="14"/>
    </row>
    <row r="94" spans="1:7" ht="15" customHeight="1">
      <c r="A94" s="23"/>
      <c r="B94" s="24"/>
      <c r="C94" s="48"/>
      <c r="D94" s="21"/>
      <c r="E94" s="22"/>
      <c r="F94" s="22"/>
      <c r="G94" s="14"/>
    </row>
    <row r="95" spans="2:7" ht="15">
      <c r="B95" s="49" t="s">
        <v>239</v>
      </c>
      <c r="C95" s="49"/>
      <c r="D95" s="21"/>
      <c r="E95" s="22"/>
      <c r="F95" s="16"/>
      <c r="G95" s="16"/>
    </row>
    <row r="96" spans="2:5" ht="15">
      <c r="B96" s="14"/>
      <c r="C96" s="14"/>
      <c r="D96" s="50" t="s">
        <v>29</v>
      </c>
      <c r="E96" s="50"/>
    </row>
  </sheetData>
  <sheetProtection password="C76D" sheet="1" objects="1" scenarios="1" selectLockedCells="1" selectUnlockedCells="1"/>
  <mergeCells count="3">
    <mergeCell ref="A2:F2"/>
    <mergeCell ref="A49:F49"/>
    <mergeCell ref="D1:F1"/>
  </mergeCells>
  <printOptions/>
  <pageMargins left="1.0236220472440944" right="0.2362204724409449" top="0.7480314960629921" bottom="0.7480314960629921" header="0.31496062992125984" footer="0.31496062992125984"/>
  <pageSetup fitToHeight="0" fitToWidth="0" horizontalDpi="600" verticalDpi="600" orientation="portrait" paperSize="9" scale="73" r:id="rId2"/>
  <rowBreaks count="1" manualBreakCount="1">
    <brk id="48" max="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4" sqref="K24"/>
    </sheetView>
  </sheetViews>
  <sheetFormatPr defaultColWidth="9.140625" defaultRowHeight="15"/>
  <cols>
    <col min="1" max="1" width="4.28125" style="69" customWidth="1"/>
    <col min="2" max="2" width="31.8515625" style="1" customWidth="1"/>
    <col min="3" max="5" width="20.7109375" style="1" customWidth="1"/>
    <col min="6" max="9" width="11.57421875" style="1" bestFit="1" customWidth="1"/>
    <col min="10" max="16384" width="9.140625" style="1" customWidth="1"/>
  </cols>
  <sheetData>
    <row r="1" ht="87" customHeight="1"/>
    <row r="2" spans="1:5" ht="15" customHeight="1">
      <c r="A2" s="102"/>
      <c r="B2" s="275" t="s">
        <v>690</v>
      </c>
      <c r="C2" s="275"/>
      <c r="D2" s="275"/>
      <c r="E2" s="276"/>
    </row>
    <row r="3" spans="1:5" ht="15" customHeight="1">
      <c r="A3" s="103"/>
      <c r="B3" s="104" t="s">
        <v>425</v>
      </c>
      <c r="C3" s="104"/>
      <c r="D3" s="104"/>
      <c r="E3" s="105"/>
    </row>
    <row r="4" spans="1:5" ht="31.5" customHeight="1">
      <c r="A4" s="18"/>
      <c r="B4" s="2" t="s">
        <v>426</v>
      </c>
      <c r="C4" s="2" t="s">
        <v>427</v>
      </c>
      <c r="D4" s="2" t="s">
        <v>428</v>
      </c>
      <c r="E4" s="2" t="s">
        <v>429</v>
      </c>
    </row>
    <row r="5" spans="1:5" ht="15">
      <c r="A5" s="18">
        <v>1</v>
      </c>
      <c r="B5" s="92" t="s">
        <v>433</v>
      </c>
      <c r="C5" s="18" t="s">
        <v>430</v>
      </c>
      <c r="D5" s="18" t="s">
        <v>430</v>
      </c>
      <c r="E5" s="106">
        <v>1.1</v>
      </c>
    </row>
    <row r="6" spans="1:5" ht="15">
      <c r="A6" s="18">
        <v>2</v>
      </c>
      <c r="B6" s="92" t="s">
        <v>433</v>
      </c>
      <c r="C6" s="18" t="s">
        <v>431</v>
      </c>
      <c r="D6" s="18" t="s">
        <v>430</v>
      </c>
      <c r="E6" s="106">
        <v>1.45</v>
      </c>
    </row>
    <row r="7" spans="1:5" ht="15">
      <c r="A7" s="18">
        <v>3</v>
      </c>
      <c r="B7" s="92" t="s">
        <v>433</v>
      </c>
      <c r="C7" s="18" t="s">
        <v>430</v>
      </c>
      <c r="D7" s="18" t="s">
        <v>431</v>
      </c>
      <c r="E7" s="106">
        <v>1.4</v>
      </c>
    </row>
    <row r="8" spans="1:5" ht="15">
      <c r="A8" s="18">
        <v>4</v>
      </c>
      <c r="B8" s="92" t="s">
        <v>433</v>
      </c>
      <c r="C8" s="18" t="s">
        <v>431</v>
      </c>
      <c r="D8" s="18" t="s">
        <v>431</v>
      </c>
      <c r="E8" s="106">
        <v>1.8</v>
      </c>
    </row>
    <row r="9" spans="1:5" ht="15">
      <c r="A9" s="18">
        <v>5</v>
      </c>
      <c r="B9" s="92" t="s">
        <v>432</v>
      </c>
      <c r="C9" s="18" t="s">
        <v>431</v>
      </c>
      <c r="D9" s="25" t="s">
        <v>430</v>
      </c>
      <c r="E9" s="106">
        <v>1.45</v>
      </c>
    </row>
    <row r="10" spans="1:5" ht="15">
      <c r="A10" s="18"/>
      <c r="B10" s="107" t="s">
        <v>271</v>
      </c>
      <c r="C10" s="269" t="s">
        <v>38</v>
      </c>
      <c r="D10" s="270"/>
      <c r="E10" s="271"/>
    </row>
    <row r="11" spans="1:5" ht="45">
      <c r="A11" s="18">
        <v>6</v>
      </c>
      <c r="B11" s="108" t="s">
        <v>434</v>
      </c>
      <c r="C11" s="272">
        <v>100</v>
      </c>
      <c r="D11" s="273"/>
      <c r="E11" s="274"/>
    </row>
    <row r="12" spans="1:5" ht="45">
      <c r="A12" s="18">
        <v>7</v>
      </c>
      <c r="B12" s="108" t="s">
        <v>435</v>
      </c>
      <c r="C12" s="272">
        <v>200</v>
      </c>
      <c r="D12" s="273"/>
      <c r="E12" s="274"/>
    </row>
    <row r="13" spans="1:5" ht="15.75">
      <c r="A13" s="103"/>
      <c r="B13" s="104" t="s">
        <v>436</v>
      </c>
      <c r="C13" s="104"/>
      <c r="D13" s="104"/>
      <c r="E13" s="105"/>
    </row>
    <row r="14" spans="1:5" ht="15">
      <c r="A14" s="18"/>
      <c r="B14" s="2" t="s">
        <v>426</v>
      </c>
      <c r="C14" s="277" t="s">
        <v>429</v>
      </c>
      <c r="D14" s="195"/>
      <c r="E14" s="196"/>
    </row>
    <row r="15" spans="1:5" ht="30">
      <c r="A15" s="18">
        <v>8</v>
      </c>
      <c r="B15" s="9" t="s">
        <v>437</v>
      </c>
      <c r="C15" s="272">
        <v>0.35</v>
      </c>
      <c r="D15" s="273"/>
      <c r="E15" s="274"/>
    </row>
    <row r="16" spans="1:5" ht="15">
      <c r="A16" s="18"/>
      <c r="B16" s="107" t="s">
        <v>271</v>
      </c>
      <c r="C16" s="269" t="s">
        <v>38</v>
      </c>
      <c r="D16" s="270"/>
      <c r="E16" s="271"/>
    </row>
    <row r="17" spans="1:5" ht="30">
      <c r="A17" s="18">
        <v>9</v>
      </c>
      <c r="B17" s="108" t="s">
        <v>272</v>
      </c>
      <c r="C17" s="272">
        <v>50</v>
      </c>
      <c r="D17" s="273"/>
      <c r="E17" s="274"/>
    </row>
    <row r="18" spans="1:5" ht="30">
      <c r="A18" s="18">
        <v>10</v>
      </c>
      <c r="B18" s="108" t="s">
        <v>696</v>
      </c>
      <c r="C18" s="272">
        <v>100</v>
      </c>
      <c r="D18" s="273"/>
      <c r="E18" s="274"/>
    </row>
    <row r="19" spans="1:5" ht="30">
      <c r="A19" s="178">
        <v>11</v>
      </c>
      <c r="B19" s="108" t="s">
        <v>697</v>
      </c>
      <c r="C19" s="272">
        <v>200</v>
      </c>
      <c r="D19" s="273"/>
      <c r="E19" s="274"/>
    </row>
    <row r="20" spans="2:4" ht="31.5" customHeight="1">
      <c r="B20" s="187" t="s">
        <v>239</v>
      </c>
      <c r="C20" s="187"/>
      <c r="D20" s="187"/>
    </row>
  </sheetData>
  <sheetProtection password="C76D" sheet="1" selectLockedCells="1" selectUnlockedCells="1"/>
  <mergeCells count="11">
    <mergeCell ref="B2:E2"/>
    <mergeCell ref="C14:E14"/>
    <mergeCell ref="C15:E15"/>
    <mergeCell ref="C11:E11"/>
    <mergeCell ref="C12:E12"/>
    <mergeCell ref="C10:E10"/>
    <mergeCell ref="C19:E19"/>
    <mergeCell ref="C16:E16"/>
    <mergeCell ref="C17:E17"/>
    <mergeCell ref="C18:E18"/>
    <mergeCell ref="B20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7" sqref="K7"/>
    </sheetView>
  </sheetViews>
  <sheetFormatPr defaultColWidth="9.140625" defaultRowHeight="15"/>
  <cols>
    <col min="1" max="1" width="4.28125" style="69" customWidth="1"/>
    <col min="2" max="2" width="34.28125" style="1" customWidth="1"/>
    <col min="3" max="4" width="20.7109375" style="1" customWidth="1"/>
    <col min="5" max="16384" width="9.140625" style="1" customWidth="1"/>
  </cols>
  <sheetData>
    <row r="1" ht="75.75" customHeight="1"/>
    <row r="2" spans="1:4" ht="15" customHeight="1">
      <c r="A2" s="18"/>
      <c r="B2" s="188" t="s">
        <v>438</v>
      </c>
      <c r="C2" s="188"/>
      <c r="D2" s="188"/>
    </row>
    <row r="3" spans="1:4" ht="15" customHeight="1">
      <c r="A3" s="18"/>
      <c r="B3" s="243" t="s">
        <v>439</v>
      </c>
      <c r="C3" s="243"/>
      <c r="D3" s="243"/>
    </row>
    <row r="4" spans="1:4" ht="45">
      <c r="A4" s="18"/>
      <c r="B4" s="99" t="s">
        <v>426</v>
      </c>
      <c r="C4" s="2" t="s">
        <v>442</v>
      </c>
      <c r="D4" s="2" t="s">
        <v>441</v>
      </c>
    </row>
    <row r="5" spans="1:4" ht="30">
      <c r="A5" s="18">
        <v>1</v>
      </c>
      <c r="B5" s="108" t="s">
        <v>443</v>
      </c>
      <c r="C5" s="18">
        <v>3.5</v>
      </c>
      <c r="D5" s="18">
        <v>3</v>
      </c>
    </row>
    <row r="6" spans="1:4" ht="30">
      <c r="A6" s="18"/>
      <c r="B6" s="99" t="s">
        <v>426</v>
      </c>
      <c r="C6" s="2" t="s">
        <v>444</v>
      </c>
      <c r="D6" s="2" t="s">
        <v>441</v>
      </c>
    </row>
    <row r="7" spans="1:4" ht="45">
      <c r="A7" s="18">
        <v>2</v>
      </c>
      <c r="B7" s="9" t="s">
        <v>445</v>
      </c>
      <c r="C7" s="9">
        <v>70</v>
      </c>
      <c r="D7" s="9">
        <v>63</v>
      </c>
    </row>
    <row r="8" spans="1:4" ht="45">
      <c r="A8" s="18">
        <v>3</v>
      </c>
      <c r="B8" s="9" t="s">
        <v>446</v>
      </c>
      <c r="C8" s="9">
        <v>10</v>
      </c>
      <c r="D8" s="9">
        <v>9</v>
      </c>
    </row>
    <row r="9" spans="1:4" ht="30">
      <c r="A9" s="18"/>
      <c r="B9" s="99" t="s">
        <v>447</v>
      </c>
      <c r="C9" s="2" t="s">
        <v>440</v>
      </c>
      <c r="D9" s="2" t="s">
        <v>440</v>
      </c>
    </row>
    <row r="10" spans="1:4" ht="15">
      <c r="A10" s="18">
        <v>4</v>
      </c>
      <c r="B10" s="92" t="s">
        <v>448</v>
      </c>
      <c r="C10" s="252">
        <v>20</v>
      </c>
      <c r="D10" s="252"/>
    </row>
    <row r="11" spans="1:4" ht="15">
      <c r="A11" s="18">
        <v>5</v>
      </c>
      <c r="B11" s="92" t="s">
        <v>449</v>
      </c>
      <c r="C11" s="252">
        <v>50</v>
      </c>
      <c r="D11" s="252"/>
    </row>
    <row r="12" spans="1:4" ht="15" customHeight="1">
      <c r="A12" s="18"/>
      <c r="B12" s="99" t="s">
        <v>271</v>
      </c>
      <c r="C12" s="281" t="s">
        <v>38</v>
      </c>
      <c r="D12" s="281"/>
    </row>
    <row r="13" spans="1:4" ht="24.75">
      <c r="A13" s="18">
        <v>6</v>
      </c>
      <c r="B13" s="109" t="s">
        <v>273</v>
      </c>
      <c r="C13" s="279">
        <v>30</v>
      </c>
      <c r="D13" s="280"/>
    </row>
    <row r="14" spans="1:4" ht="15">
      <c r="A14" s="18">
        <v>7</v>
      </c>
      <c r="B14" s="109" t="s">
        <v>454</v>
      </c>
      <c r="C14" s="279">
        <v>100</v>
      </c>
      <c r="D14" s="280"/>
    </row>
    <row r="15" spans="1:4" ht="24.75">
      <c r="A15" s="18">
        <v>8</v>
      </c>
      <c r="B15" s="109" t="s">
        <v>274</v>
      </c>
      <c r="C15" s="279">
        <v>200</v>
      </c>
      <c r="D15" s="280"/>
    </row>
    <row r="16" spans="1:4" ht="15.75">
      <c r="A16" s="18"/>
      <c r="B16" s="243" t="s">
        <v>453</v>
      </c>
      <c r="C16" s="243"/>
      <c r="D16" s="243"/>
    </row>
    <row r="17" spans="1:4" ht="45" customHeight="1">
      <c r="A17" s="18"/>
      <c r="B17" s="99" t="s">
        <v>426</v>
      </c>
      <c r="C17" s="277" t="s">
        <v>429</v>
      </c>
      <c r="D17" s="196"/>
    </row>
    <row r="18" spans="1:4" ht="30">
      <c r="A18" s="18">
        <v>9</v>
      </c>
      <c r="B18" s="108" t="s">
        <v>450</v>
      </c>
      <c r="C18" s="206">
        <v>1.45</v>
      </c>
      <c r="D18" s="206"/>
    </row>
    <row r="19" spans="1:4" ht="30">
      <c r="A19" s="18">
        <v>10</v>
      </c>
      <c r="B19" s="108" t="s">
        <v>451</v>
      </c>
      <c r="C19" s="206">
        <v>5</v>
      </c>
      <c r="D19" s="206"/>
    </row>
    <row r="20" spans="1:4" ht="30">
      <c r="A20" s="18">
        <v>11</v>
      </c>
      <c r="B20" s="108" t="s">
        <v>452</v>
      </c>
      <c r="C20" s="206">
        <v>30</v>
      </c>
      <c r="D20" s="206"/>
    </row>
    <row r="21" spans="1:4" ht="15">
      <c r="A21" s="260" t="s">
        <v>455</v>
      </c>
      <c r="B21" s="260"/>
      <c r="C21" s="260"/>
      <c r="D21" s="260"/>
    </row>
    <row r="22" spans="1:4" ht="15">
      <c r="A22" s="9">
        <v>12</v>
      </c>
      <c r="B22" s="33" t="s">
        <v>457</v>
      </c>
      <c r="C22" s="9" t="s">
        <v>394</v>
      </c>
      <c r="D22" s="9" t="s">
        <v>456</v>
      </c>
    </row>
    <row r="23" spans="1:4" ht="15">
      <c r="A23" s="9">
        <v>13</v>
      </c>
      <c r="B23" s="34" t="s">
        <v>393</v>
      </c>
      <c r="C23" s="35">
        <v>0.1</v>
      </c>
      <c r="D23" s="35">
        <v>0.2</v>
      </c>
    </row>
    <row r="24" spans="1:4" ht="15">
      <c r="A24" s="18"/>
      <c r="B24" s="99" t="s">
        <v>271</v>
      </c>
      <c r="C24" s="281" t="s">
        <v>38</v>
      </c>
      <c r="D24" s="281"/>
    </row>
    <row r="25" spans="1:4" ht="24.75">
      <c r="A25" s="18">
        <v>14</v>
      </c>
      <c r="B25" s="109" t="s">
        <v>273</v>
      </c>
      <c r="C25" s="279">
        <v>30</v>
      </c>
      <c r="D25" s="280"/>
    </row>
    <row r="26" spans="1:4" ht="15">
      <c r="A26" s="18">
        <v>15</v>
      </c>
      <c r="B26" s="110" t="s">
        <v>454</v>
      </c>
      <c r="C26" s="278">
        <v>100</v>
      </c>
      <c r="D26" s="278"/>
    </row>
    <row r="27" spans="1:4" ht="24.75">
      <c r="A27" s="18">
        <v>16</v>
      </c>
      <c r="B27" s="110" t="s">
        <v>274</v>
      </c>
      <c r="C27" s="278">
        <v>200</v>
      </c>
      <c r="D27" s="278"/>
    </row>
    <row r="29" spans="2:4" ht="15">
      <c r="B29" s="187" t="s">
        <v>239</v>
      </c>
      <c r="C29" s="187"/>
      <c r="D29" s="187"/>
    </row>
  </sheetData>
  <sheetProtection password="C76D" sheet="1" objects="1" selectLockedCells="1" selectUnlockedCells="1"/>
  <mergeCells count="19">
    <mergeCell ref="C26:D26"/>
    <mergeCell ref="C12:D12"/>
    <mergeCell ref="C13:D13"/>
    <mergeCell ref="C14:D14"/>
    <mergeCell ref="B3:D3"/>
    <mergeCell ref="C15:D15"/>
    <mergeCell ref="C24:D24"/>
    <mergeCell ref="C19:D19"/>
    <mergeCell ref="C18:D18"/>
    <mergeCell ref="C27:D27"/>
    <mergeCell ref="A21:D21"/>
    <mergeCell ref="B29:D29"/>
    <mergeCell ref="C20:D20"/>
    <mergeCell ref="C25:D25"/>
    <mergeCell ref="B2:D2"/>
    <mergeCell ref="C10:D10"/>
    <mergeCell ref="C11:D11"/>
    <mergeCell ref="B16:D16"/>
    <mergeCell ref="C17:D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6" sqref="F6"/>
    </sheetView>
  </sheetViews>
  <sheetFormatPr defaultColWidth="9.140625" defaultRowHeight="15"/>
  <cols>
    <col min="1" max="1" width="5.421875" style="69" customWidth="1"/>
    <col min="2" max="2" width="34.8515625" style="1" customWidth="1"/>
    <col min="3" max="8" width="18.140625" style="1" customWidth="1"/>
    <col min="9" max="16384" width="9.140625" style="1" customWidth="1"/>
  </cols>
  <sheetData>
    <row r="1" ht="92.25" customHeight="1">
      <c r="D1" s="111"/>
    </row>
    <row r="2" spans="1:13" ht="21.75" customHeight="1">
      <c r="A2" s="18"/>
      <c r="B2" s="282" t="s">
        <v>500</v>
      </c>
      <c r="C2" s="283"/>
      <c r="D2" s="283"/>
      <c r="E2" s="283"/>
      <c r="F2" s="283"/>
      <c r="G2" s="283"/>
      <c r="H2" s="284"/>
      <c r="K2" s="112"/>
      <c r="L2" s="112"/>
      <c r="M2" s="112"/>
    </row>
    <row r="3" spans="1:13" ht="33" customHeight="1">
      <c r="A3" s="18"/>
      <c r="B3" s="113" t="s">
        <v>458</v>
      </c>
      <c r="C3" s="223" t="s">
        <v>686</v>
      </c>
      <c r="D3" s="285"/>
      <c r="E3" s="285"/>
      <c r="F3" s="285"/>
      <c r="G3" s="285"/>
      <c r="H3" s="224"/>
      <c r="K3" s="112"/>
      <c r="L3" s="112"/>
      <c r="M3" s="112"/>
    </row>
    <row r="4" spans="1:8" ht="55.5" customHeight="1">
      <c r="A4" s="18"/>
      <c r="B4" s="114" t="s">
        <v>474</v>
      </c>
      <c r="C4" s="115" t="s">
        <v>459</v>
      </c>
      <c r="D4" s="115" t="s">
        <v>460</v>
      </c>
      <c r="E4" s="115" t="s">
        <v>461</v>
      </c>
      <c r="F4" s="115" t="s">
        <v>462</v>
      </c>
      <c r="G4" s="115" t="s">
        <v>463</v>
      </c>
      <c r="H4" s="115" t="s">
        <v>464</v>
      </c>
    </row>
    <row r="5" spans="1:8" ht="24.75" customHeight="1">
      <c r="A5" s="18">
        <v>1</v>
      </c>
      <c r="B5" s="36" t="s">
        <v>465</v>
      </c>
      <c r="C5" s="116">
        <v>45</v>
      </c>
      <c r="D5" s="116">
        <v>35</v>
      </c>
      <c r="E5" s="116">
        <v>25</v>
      </c>
      <c r="F5" s="116">
        <v>20</v>
      </c>
      <c r="G5" s="116">
        <v>16</v>
      </c>
      <c r="H5" s="18">
        <v>12</v>
      </c>
    </row>
    <row r="6" spans="1:8" ht="24.75" customHeight="1">
      <c r="A6" s="18">
        <v>2</v>
      </c>
      <c r="B6" s="36" t="s">
        <v>466</v>
      </c>
      <c r="C6" s="116">
        <v>62</v>
      </c>
      <c r="D6" s="116">
        <v>45</v>
      </c>
      <c r="E6" s="116">
        <v>30</v>
      </c>
      <c r="F6" s="116">
        <v>23</v>
      </c>
      <c r="G6" s="116">
        <v>18</v>
      </c>
      <c r="H6" s="18">
        <v>13</v>
      </c>
    </row>
    <row r="7" spans="1:8" ht="24.75" customHeight="1">
      <c r="A7" s="18">
        <v>3</v>
      </c>
      <c r="B7" s="36" t="s">
        <v>467</v>
      </c>
      <c r="C7" s="37">
        <v>67</v>
      </c>
      <c r="D7" s="37">
        <v>50</v>
      </c>
      <c r="E7" s="37">
        <v>35</v>
      </c>
      <c r="F7" s="37">
        <v>27</v>
      </c>
      <c r="G7" s="37">
        <v>20</v>
      </c>
      <c r="H7" s="18">
        <v>15</v>
      </c>
    </row>
    <row r="8" spans="1:8" ht="24.75" customHeight="1">
      <c r="A8" s="18">
        <v>4</v>
      </c>
      <c r="B8" s="36" t="s">
        <v>468</v>
      </c>
      <c r="C8" s="37">
        <v>72</v>
      </c>
      <c r="D8" s="37">
        <v>55</v>
      </c>
      <c r="E8" s="37">
        <v>40</v>
      </c>
      <c r="F8" s="37">
        <v>31</v>
      </c>
      <c r="G8" s="37">
        <v>22</v>
      </c>
      <c r="H8" s="18">
        <v>17</v>
      </c>
    </row>
    <row r="9" spans="1:8" ht="24.75" customHeight="1">
      <c r="A9" s="18">
        <v>5</v>
      </c>
      <c r="B9" s="36" t="s">
        <v>469</v>
      </c>
      <c r="C9" s="37">
        <v>57</v>
      </c>
      <c r="D9" s="37">
        <v>40</v>
      </c>
      <c r="E9" s="37">
        <v>27</v>
      </c>
      <c r="F9" s="37">
        <v>20</v>
      </c>
      <c r="G9" s="37">
        <v>15</v>
      </c>
      <c r="H9" s="18">
        <v>11</v>
      </c>
    </row>
    <row r="10" spans="1:8" ht="24.75" customHeight="1">
      <c r="A10" s="18">
        <v>6</v>
      </c>
      <c r="B10" s="36" t="s">
        <v>470</v>
      </c>
      <c r="C10" s="37">
        <v>62</v>
      </c>
      <c r="D10" s="37">
        <v>45</v>
      </c>
      <c r="E10" s="37">
        <v>30</v>
      </c>
      <c r="F10" s="37">
        <v>23</v>
      </c>
      <c r="G10" s="37">
        <v>18</v>
      </c>
      <c r="H10" s="18">
        <v>13</v>
      </c>
    </row>
    <row r="11" spans="1:8" ht="24.75" customHeight="1">
      <c r="A11" s="18">
        <v>7</v>
      </c>
      <c r="B11" s="36" t="s">
        <v>673</v>
      </c>
      <c r="C11" s="117">
        <v>93.60000000000001</v>
      </c>
      <c r="D11" s="117">
        <v>71.5</v>
      </c>
      <c r="E11" s="117">
        <v>52</v>
      </c>
      <c r="F11" s="117">
        <v>40.300000000000004</v>
      </c>
      <c r="G11" s="117">
        <v>28.6</v>
      </c>
      <c r="H11" s="117">
        <v>22.1</v>
      </c>
    </row>
    <row r="12" spans="1:8" ht="34.5" customHeight="1">
      <c r="A12" s="18">
        <v>8</v>
      </c>
      <c r="B12" s="36" t="s">
        <v>471</v>
      </c>
      <c r="C12" s="118" t="s">
        <v>472</v>
      </c>
      <c r="D12" s="118" t="s">
        <v>472</v>
      </c>
      <c r="E12" s="118" t="s">
        <v>473</v>
      </c>
      <c r="F12" s="118" t="s">
        <v>473</v>
      </c>
      <c r="G12" s="118" t="s">
        <v>473</v>
      </c>
      <c r="H12" s="118" t="s">
        <v>473</v>
      </c>
    </row>
    <row r="13" spans="1:8" ht="24.75" customHeight="1">
      <c r="A13" s="18"/>
      <c r="B13" s="286" t="s">
        <v>499</v>
      </c>
      <c r="C13" s="287"/>
      <c r="D13" s="287"/>
      <c r="E13" s="287"/>
      <c r="F13" s="287"/>
      <c r="G13" s="287"/>
      <c r="H13" s="287"/>
    </row>
    <row r="14" spans="1:8" ht="34.5" customHeight="1">
      <c r="A14" s="18">
        <v>9</v>
      </c>
      <c r="B14" s="36" t="s">
        <v>475</v>
      </c>
      <c r="C14" s="288">
        <v>5</v>
      </c>
      <c r="D14" s="288"/>
      <c r="E14" s="288"/>
      <c r="F14" s="288"/>
      <c r="G14" s="288"/>
      <c r="H14" s="288"/>
    </row>
    <row r="15" spans="1:8" ht="34.5" customHeight="1">
      <c r="A15" s="18">
        <v>10</v>
      </c>
      <c r="B15" s="36" t="s">
        <v>476</v>
      </c>
      <c r="C15" s="289" t="s">
        <v>477</v>
      </c>
      <c r="D15" s="289"/>
      <c r="E15" s="289"/>
      <c r="F15" s="289"/>
      <c r="G15" s="289"/>
      <c r="H15" s="289"/>
    </row>
    <row r="16" spans="1:8" ht="34.5" customHeight="1">
      <c r="A16" s="18">
        <v>11</v>
      </c>
      <c r="B16" s="36" t="s">
        <v>480</v>
      </c>
      <c r="C16" s="289" t="s">
        <v>478</v>
      </c>
      <c r="D16" s="289"/>
      <c r="E16" s="289"/>
      <c r="F16" s="289"/>
      <c r="G16" s="289"/>
      <c r="H16" s="289"/>
    </row>
    <row r="17" spans="1:8" ht="34.5" customHeight="1">
      <c r="A17" s="18">
        <v>12</v>
      </c>
      <c r="B17" s="36" t="s">
        <v>481</v>
      </c>
      <c r="C17" s="289" t="s">
        <v>479</v>
      </c>
      <c r="D17" s="289"/>
      <c r="E17" s="289"/>
      <c r="F17" s="289"/>
      <c r="G17" s="289"/>
      <c r="H17" s="289"/>
    </row>
    <row r="18" spans="1:8" ht="34.5" customHeight="1">
      <c r="A18" s="18">
        <v>13</v>
      </c>
      <c r="B18" s="119" t="s">
        <v>482</v>
      </c>
      <c r="C18" s="288">
        <v>250</v>
      </c>
      <c r="D18" s="288"/>
      <c r="E18" s="288"/>
      <c r="F18" s="288"/>
      <c r="G18" s="288"/>
      <c r="H18" s="288"/>
    </row>
    <row r="19" spans="1:8" ht="24.75" customHeight="1">
      <c r="A19" s="18"/>
      <c r="B19" s="290" t="s">
        <v>501</v>
      </c>
      <c r="C19" s="290"/>
      <c r="D19" s="290"/>
      <c r="E19" s="290"/>
      <c r="F19" s="290"/>
      <c r="G19" s="290"/>
      <c r="H19" s="290"/>
    </row>
    <row r="20" spans="1:8" ht="24.75" customHeight="1">
      <c r="A20" s="18"/>
      <c r="B20" s="120" t="s">
        <v>483</v>
      </c>
      <c r="C20" s="291" t="s">
        <v>487</v>
      </c>
      <c r="D20" s="291"/>
      <c r="E20" s="291"/>
      <c r="F20" s="291"/>
      <c r="G20" s="291"/>
      <c r="H20" s="291"/>
    </row>
    <row r="21" spans="1:8" ht="34.5" customHeight="1">
      <c r="A21" s="18">
        <v>14</v>
      </c>
      <c r="B21" s="119" t="s">
        <v>484</v>
      </c>
      <c r="C21" s="288">
        <v>450</v>
      </c>
      <c r="D21" s="288"/>
      <c r="E21" s="288"/>
      <c r="F21" s="288"/>
      <c r="G21" s="288"/>
      <c r="H21" s="288"/>
    </row>
    <row r="22" spans="1:8" ht="34.5" customHeight="1">
      <c r="A22" s="18">
        <v>15</v>
      </c>
      <c r="B22" s="119" t="s">
        <v>485</v>
      </c>
      <c r="C22" s="288">
        <v>320</v>
      </c>
      <c r="D22" s="288"/>
      <c r="E22" s="288"/>
      <c r="F22" s="288"/>
      <c r="G22" s="288"/>
      <c r="H22" s="288"/>
    </row>
    <row r="23" spans="1:8" ht="34.5" customHeight="1">
      <c r="A23" s="18">
        <v>16</v>
      </c>
      <c r="B23" s="119" t="s">
        <v>486</v>
      </c>
      <c r="C23" s="288">
        <v>50</v>
      </c>
      <c r="D23" s="288"/>
      <c r="E23" s="288"/>
      <c r="F23" s="288"/>
      <c r="G23" s="288"/>
      <c r="H23" s="288"/>
    </row>
    <row r="24" spans="1:8" ht="34.5" customHeight="1">
      <c r="A24" s="18"/>
      <c r="B24" s="99" t="s">
        <v>271</v>
      </c>
      <c r="C24" s="281" t="s">
        <v>38</v>
      </c>
      <c r="D24" s="281"/>
      <c r="E24" s="281"/>
      <c r="F24" s="281"/>
      <c r="G24" s="281"/>
      <c r="H24" s="281"/>
    </row>
    <row r="25" spans="1:8" ht="34.5" customHeight="1">
      <c r="A25" s="18">
        <v>17</v>
      </c>
      <c r="B25" s="119" t="s">
        <v>488</v>
      </c>
      <c r="C25" s="289" t="s">
        <v>489</v>
      </c>
      <c r="D25" s="289"/>
      <c r="E25" s="289"/>
      <c r="F25" s="289"/>
      <c r="G25" s="289"/>
      <c r="H25" s="289"/>
    </row>
    <row r="26" spans="1:8" ht="34.5" customHeight="1">
      <c r="A26" s="18">
        <v>18</v>
      </c>
      <c r="B26" s="119" t="s">
        <v>490</v>
      </c>
      <c r="C26" s="289" t="s">
        <v>492</v>
      </c>
      <c r="D26" s="289"/>
      <c r="E26" s="289"/>
      <c r="F26" s="289"/>
      <c r="G26" s="289"/>
      <c r="H26" s="289"/>
    </row>
    <row r="27" spans="1:8" ht="34.5" customHeight="1">
      <c r="A27" s="18">
        <v>19</v>
      </c>
      <c r="B27" s="119" t="s">
        <v>491</v>
      </c>
      <c r="C27" s="289" t="s">
        <v>493</v>
      </c>
      <c r="D27" s="289"/>
      <c r="E27" s="289"/>
      <c r="F27" s="289"/>
      <c r="G27" s="289"/>
      <c r="H27" s="289"/>
    </row>
    <row r="28" spans="1:8" ht="34.5" customHeight="1">
      <c r="A28" s="18">
        <v>20</v>
      </c>
      <c r="B28" s="119" t="s">
        <v>495</v>
      </c>
      <c r="C28" s="289" t="s">
        <v>494</v>
      </c>
      <c r="D28" s="289"/>
      <c r="E28" s="289"/>
      <c r="F28" s="289"/>
      <c r="G28" s="289"/>
      <c r="H28" s="289"/>
    </row>
    <row r="30" spans="2:5" ht="15" customHeight="1">
      <c r="B30" s="292" t="s">
        <v>239</v>
      </c>
      <c r="C30" s="292"/>
      <c r="D30" s="292"/>
      <c r="E30" s="292"/>
    </row>
    <row r="31" spans="2:3" ht="15">
      <c r="B31" s="14"/>
      <c r="C31" s="16" t="s">
        <v>29</v>
      </c>
    </row>
  </sheetData>
  <sheetProtection password="C76D" sheet="1" objects="1" selectLockedCells="1" selectUnlockedCells="1"/>
  <mergeCells count="19">
    <mergeCell ref="B30:E30"/>
    <mergeCell ref="C23:H23"/>
    <mergeCell ref="C24:H24"/>
    <mergeCell ref="C25:H25"/>
    <mergeCell ref="C26:H26"/>
    <mergeCell ref="C27:H27"/>
    <mergeCell ref="C28:H28"/>
    <mergeCell ref="C17:H17"/>
    <mergeCell ref="C18:H18"/>
    <mergeCell ref="B19:H19"/>
    <mergeCell ref="C20:H20"/>
    <mergeCell ref="C21:H21"/>
    <mergeCell ref="C22:H22"/>
    <mergeCell ref="B2:H2"/>
    <mergeCell ref="C3:H3"/>
    <mergeCell ref="B13:H13"/>
    <mergeCell ref="C14:H14"/>
    <mergeCell ref="C15:H15"/>
    <mergeCell ref="C16:H16"/>
  </mergeCells>
  <printOptions/>
  <pageMargins left="0.35433070866141736" right="0.7086614173228347" top="0.7480314960629921" bottom="0.7480314960629921" header="0.31496062992125984" footer="0.31496062992125984"/>
  <pageSetup fitToHeight="1" fitToWidth="1" horizontalDpi="180" verticalDpi="18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7" sqref="J7"/>
    </sheetView>
  </sheetViews>
  <sheetFormatPr defaultColWidth="9.140625" defaultRowHeight="15"/>
  <cols>
    <col min="1" max="1" width="5.421875" style="69" customWidth="1"/>
    <col min="2" max="2" width="34.8515625" style="1" customWidth="1"/>
    <col min="3" max="6" width="18.140625" style="1" customWidth="1"/>
    <col min="7" max="16384" width="9.140625" style="1" customWidth="1"/>
  </cols>
  <sheetData>
    <row r="1" ht="95.25" customHeight="1">
      <c r="D1" s="111"/>
    </row>
    <row r="2" spans="1:11" ht="21.75" customHeight="1">
      <c r="A2" s="18"/>
      <c r="B2" s="293" t="s">
        <v>661</v>
      </c>
      <c r="C2" s="293"/>
      <c r="D2" s="293"/>
      <c r="E2" s="293"/>
      <c r="F2" s="293"/>
      <c r="I2" s="112"/>
      <c r="J2" s="112"/>
      <c r="K2" s="112"/>
    </row>
    <row r="3" spans="1:11" ht="38.25" customHeight="1">
      <c r="A3" s="18"/>
      <c r="B3" s="113"/>
      <c r="C3" s="189" t="s">
        <v>686</v>
      </c>
      <c r="D3" s="189"/>
      <c r="E3" s="189"/>
      <c r="F3" s="189"/>
      <c r="I3" s="112"/>
      <c r="J3" s="112"/>
      <c r="K3" s="112"/>
    </row>
    <row r="4" spans="1:6" ht="26.25" customHeight="1">
      <c r="A4" s="18"/>
      <c r="B4" s="114"/>
      <c r="C4" s="115" t="s">
        <v>459</v>
      </c>
      <c r="D4" s="115" t="s">
        <v>460</v>
      </c>
      <c r="E4" s="115" t="s">
        <v>461</v>
      </c>
      <c r="F4" s="115" t="s">
        <v>462</v>
      </c>
    </row>
    <row r="5" spans="1:6" ht="30.75" customHeight="1">
      <c r="A5" s="18">
        <v>1</v>
      </c>
      <c r="B5" s="36" t="s">
        <v>496</v>
      </c>
      <c r="C5" s="116">
        <v>145</v>
      </c>
      <c r="D5" s="116">
        <v>110</v>
      </c>
      <c r="E5" s="116">
        <v>100</v>
      </c>
      <c r="F5" s="116">
        <v>93</v>
      </c>
    </row>
    <row r="6" spans="1:6" ht="24.75" customHeight="1">
      <c r="A6" s="18"/>
      <c r="B6" s="286" t="s">
        <v>497</v>
      </c>
      <c r="C6" s="287"/>
      <c r="D6" s="287"/>
      <c r="E6" s="287"/>
      <c r="F6" s="287"/>
    </row>
    <row r="7" spans="1:6" ht="34.5" customHeight="1">
      <c r="A7" s="18">
        <v>2</v>
      </c>
      <c r="B7" s="36" t="s">
        <v>476</v>
      </c>
      <c r="C7" s="289" t="s">
        <v>477</v>
      </c>
      <c r="D7" s="289"/>
      <c r="E7" s="289"/>
      <c r="F7" s="289"/>
    </row>
    <row r="8" spans="1:6" ht="24.75" customHeight="1">
      <c r="A8" s="18"/>
      <c r="B8" s="290" t="s">
        <v>498</v>
      </c>
      <c r="C8" s="290"/>
      <c r="D8" s="290"/>
      <c r="E8" s="290"/>
      <c r="F8" s="290"/>
    </row>
    <row r="9" spans="1:6" ht="24.75" customHeight="1">
      <c r="A9" s="18"/>
      <c r="B9" s="120" t="s">
        <v>483</v>
      </c>
      <c r="C9" s="291" t="s">
        <v>487</v>
      </c>
      <c r="D9" s="291"/>
      <c r="E9" s="291"/>
      <c r="F9" s="291"/>
    </row>
    <row r="10" spans="1:6" ht="34.5" customHeight="1">
      <c r="A10" s="18">
        <v>3</v>
      </c>
      <c r="B10" s="119" t="s">
        <v>484</v>
      </c>
      <c r="C10" s="288">
        <v>450</v>
      </c>
      <c r="D10" s="288"/>
      <c r="E10" s="288"/>
      <c r="F10" s="288"/>
    </row>
    <row r="11" spans="1:6" ht="34.5" customHeight="1">
      <c r="A11" s="18">
        <v>4</v>
      </c>
      <c r="B11" s="119" t="s">
        <v>485</v>
      </c>
      <c r="C11" s="288">
        <v>320</v>
      </c>
      <c r="D11" s="288"/>
      <c r="E11" s="288"/>
      <c r="F11" s="288"/>
    </row>
    <row r="12" spans="1:6" ht="34.5" customHeight="1">
      <c r="A12" s="18"/>
      <c r="B12" s="99" t="s">
        <v>271</v>
      </c>
      <c r="C12" s="281" t="s">
        <v>38</v>
      </c>
      <c r="D12" s="281"/>
      <c r="E12" s="281"/>
      <c r="F12" s="281"/>
    </row>
    <row r="13" spans="1:6" ht="34.5" customHeight="1">
      <c r="A13" s="18">
        <v>5</v>
      </c>
      <c r="B13" s="119" t="s">
        <v>488</v>
      </c>
      <c r="C13" s="289" t="s">
        <v>489</v>
      </c>
      <c r="D13" s="289"/>
      <c r="E13" s="289"/>
      <c r="F13" s="289"/>
    </row>
    <row r="14" spans="1:6" ht="34.5" customHeight="1">
      <c r="A14" s="18">
        <v>6</v>
      </c>
      <c r="B14" s="119" t="s">
        <v>490</v>
      </c>
      <c r="C14" s="289" t="s">
        <v>492</v>
      </c>
      <c r="D14" s="289"/>
      <c r="E14" s="289"/>
      <c r="F14" s="289"/>
    </row>
    <row r="15" spans="1:6" ht="34.5" customHeight="1">
      <c r="A15" s="18">
        <v>7</v>
      </c>
      <c r="B15" s="119" t="s">
        <v>495</v>
      </c>
      <c r="C15" s="289" t="s">
        <v>494</v>
      </c>
      <c r="D15" s="289"/>
      <c r="E15" s="289"/>
      <c r="F15" s="289"/>
    </row>
    <row r="17" spans="2:5" ht="15" customHeight="1">
      <c r="B17" s="292" t="s">
        <v>239</v>
      </c>
      <c r="C17" s="292"/>
      <c r="D17" s="292"/>
      <c r="E17" s="292"/>
    </row>
    <row r="18" spans="2:3" ht="15">
      <c r="B18" s="14"/>
      <c r="C18" s="16" t="s">
        <v>29</v>
      </c>
    </row>
  </sheetData>
  <sheetProtection password="C76D" sheet="1" objects="1" selectLockedCells="1" selectUnlockedCells="1"/>
  <mergeCells count="13">
    <mergeCell ref="C9:F9"/>
    <mergeCell ref="C10:F10"/>
    <mergeCell ref="C11:F11"/>
    <mergeCell ref="B2:F2"/>
    <mergeCell ref="C3:F3"/>
    <mergeCell ref="B6:F6"/>
    <mergeCell ref="C7:F7"/>
    <mergeCell ref="B17:E17"/>
    <mergeCell ref="C12:F12"/>
    <mergeCell ref="C13:F13"/>
    <mergeCell ref="C14:F14"/>
    <mergeCell ref="C15:F15"/>
    <mergeCell ref="B8:F8"/>
  </mergeCells>
  <printOptions/>
  <pageMargins left="0.35433070866141736" right="0.7086614173228347" top="0.7480314960629921" bottom="0.7480314960629921" header="0.31496062992125984" footer="0.31496062992125984"/>
  <pageSetup fitToHeight="1" fitToWidth="1" horizontalDpi="180" verticalDpi="180" orientation="portrait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0" sqref="N10"/>
    </sheetView>
  </sheetViews>
  <sheetFormatPr defaultColWidth="9.140625" defaultRowHeight="15"/>
  <cols>
    <col min="1" max="1" width="5.421875" style="69" customWidth="1"/>
    <col min="2" max="2" width="30.8515625" style="1" customWidth="1"/>
    <col min="3" max="3" width="26.140625" style="1" customWidth="1"/>
    <col min="4" max="5" width="9.140625" style="1" customWidth="1"/>
    <col min="6" max="6" width="23.140625" style="1" customWidth="1"/>
    <col min="7" max="7" width="18.140625" style="1" customWidth="1"/>
    <col min="8" max="16384" width="9.140625" style="1" customWidth="1"/>
  </cols>
  <sheetData>
    <row r="1" ht="91.5" customHeight="1"/>
    <row r="2" spans="1:9" ht="21.75" customHeight="1">
      <c r="A2" s="18"/>
      <c r="B2" s="295" t="s">
        <v>532</v>
      </c>
      <c r="C2" s="295"/>
      <c r="E2" s="92"/>
      <c r="F2" s="121" t="s">
        <v>507</v>
      </c>
      <c r="G2" s="122" t="s">
        <v>159</v>
      </c>
      <c r="H2" s="112"/>
      <c r="I2" s="112"/>
    </row>
    <row r="3" spans="1:9" ht="41.25" customHeight="1">
      <c r="A3" s="18"/>
      <c r="B3" s="123" t="s">
        <v>502</v>
      </c>
      <c r="C3" s="2" t="s">
        <v>660</v>
      </c>
      <c r="E3" s="18">
        <v>15</v>
      </c>
      <c r="F3" s="38" t="s">
        <v>508</v>
      </c>
      <c r="G3" s="124">
        <v>180</v>
      </c>
      <c r="H3" s="112"/>
      <c r="I3" s="112"/>
    </row>
    <row r="4" spans="1:7" ht="42.75" customHeight="1">
      <c r="A4" s="18"/>
      <c r="B4" s="38" t="s">
        <v>503</v>
      </c>
      <c r="C4" s="115"/>
      <c r="E4" s="18">
        <v>16</v>
      </c>
      <c r="F4" s="38" t="s">
        <v>509</v>
      </c>
      <c r="G4" s="124">
        <v>120</v>
      </c>
    </row>
    <row r="5" spans="1:7" ht="30" customHeight="1">
      <c r="A5" s="18">
        <v>1</v>
      </c>
      <c r="B5" s="36" t="s">
        <v>504</v>
      </c>
      <c r="C5" s="116">
        <v>1300</v>
      </c>
      <c r="E5" s="18">
        <v>17</v>
      </c>
      <c r="F5" s="38" t="s">
        <v>510</v>
      </c>
      <c r="G5" s="124">
        <v>80</v>
      </c>
    </row>
    <row r="6" spans="1:7" ht="30" customHeight="1">
      <c r="A6" s="18">
        <v>2</v>
      </c>
      <c r="B6" s="36" t="s">
        <v>505</v>
      </c>
      <c r="C6" s="116">
        <v>1600</v>
      </c>
      <c r="E6" s="18">
        <v>18</v>
      </c>
      <c r="F6" s="38" t="s">
        <v>511</v>
      </c>
      <c r="G6" s="124" t="s">
        <v>517</v>
      </c>
    </row>
    <row r="7" spans="1:7" ht="30" customHeight="1">
      <c r="A7" s="18">
        <v>3</v>
      </c>
      <c r="B7" s="36" t="s">
        <v>506</v>
      </c>
      <c r="C7" s="37">
        <v>1800</v>
      </c>
      <c r="E7" s="18">
        <v>19</v>
      </c>
      <c r="F7" s="38" t="s">
        <v>512</v>
      </c>
      <c r="G7" s="124">
        <v>59</v>
      </c>
    </row>
    <row r="8" spans="1:7" ht="33" customHeight="1">
      <c r="A8" s="18">
        <v>4</v>
      </c>
      <c r="B8" s="36" t="s">
        <v>527</v>
      </c>
      <c r="C8" s="37">
        <v>1500</v>
      </c>
      <c r="E8" s="18">
        <v>20</v>
      </c>
      <c r="F8" s="38" t="s">
        <v>513</v>
      </c>
      <c r="G8" s="124">
        <v>103</v>
      </c>
    </row>
    <row r="9" spans="1:7" ht="51" customHeight="1">
      <c r="A9" s="18">
        <v>5</v>
      </c>
      <c r="B9" s="36" t="s">
        <v>528</v>
      </c>
      <c r="C9" s="37">
        <v>1700</v>
      </c>
      <c r="E9" s="18">
        <v>21</v>
      </c>
      <c r="F9" s="38" t="s">
        <v>514</v>
      </c>
      <c r="G9" s="124">
        <v>145</v>
      </c>
    </row>
    <row r="10" spans="1:7" ht="51" customHeight="1">
      <c r="A10" s="18">
        <v>6</v>
      </c>
      <c r="B10" s="36" t="s">
        <v>529</v>
      </c>
      <c r="C10" s="37">
        <v>1100</v>
      </c>
      <c r="E10" s="18">
        <v>22</v>
      </c>
      <c r="F10" s="38" t="s">
        <v>515</v>
      </c>
      <c r="G10" s="124">
        <v>123</v>
      </c>
    </row>
    <row r="11" spans="1:7" ht="51" customHeight="1">
      <c r="A11" s="18">
        <v>7</v>
      </c>
      <c r="B11" s="36" t="s">
        <v>530</v>
      </c>
      <c r="C11" s="37">
        <v>1200</v>
      </c>
      <c r="E11" s="18">
        <v>23</v>
      </c>
      <c r="F11" s="38" t="s">
        <v>516</v>
      </c>
      <c r="G11" s="124">
        <v>262</v>
      </c>
    </row>
    <row r="12" spans="1:3" ht="34.5" customHeight="1">
      <c r="A12" s="18"/>
      <c r="B12" s="294" t="s">
        <v>526</v>
      </c>
      <c r="C12" s="294"/>
    </row>
    <row r="13" spans="1:7" ht="34.5" customHeight="1">
      <c r="A13" s="18"/>
      <c r="B13" s="125" t="s">
        <v>483</v>
      </c>
      <c r="C13" s="126" t="s">
        <v>487</v>
      </c>
      <c r="E13" s="92"/>
      <c r="F13" s="121" t="s">
        <v>518</v>
      </c>
      <c r="G13" s="122" t="s">
        <v>159</v>
      </c>
    </row>
    <row r="14" spans="1:7" ht="34.5" customHeight="1">
      <c r="A14" s="18">
        <v>8</v>
      </c>
      <c r="B14" s="119" t="s">
        <v>484</v>
      </c>
      <c r="C14" s="127">
        <v>450</v>
      </c>
      <c r="E14" s="18">
        <v>24</v>
      </c>
      <c r="F14" s="38" t="s">
        <v>519</v>
      </c>
      <c r="G14" s="128" t="s">
        <v>520</v>
      </c>
    </row>
    <row r="15" spans="1:7" ht="34.5" customHeight="1">
      <c r="A15" s="18">
        <v>9</v>
      </c>
      <c r="B15" s="119" t="s">
        <v>485</v>
      </c>
      <c r="C15" s="127">
        <v>320</v>
      </c>
      <c r="E15" s="18">
        <v>25</v>
      </c>
      <c r="F15" s="8" t="s">
        <v>521</v>
      </c>
      <c r="G15" s="129" t="s">
        <v>522</v>
      </c>
    </row>
    <row r="16" spans="1:7" ht="34.5" customHeight="1">
      <c r="A16" s="18">
        <v>10</v>
      </c>
      <c r="B16" s="119" t="s">
        <v>486</v>
      </c>
      <c r="C16" s="127">
        <v>50</v>
      </c>
      <c r="E16" s="18">
        <v>26</v>
      </c>
      <c r="F16" s="38" t="s">
        <v>525</v>
      </c>
      <c r="G16" s="128" t="s">
        <v>524</v>
      </c>
    </row>
    <row r="17" spans="1:3" ht="34.5" customHeight="1">
      <c r="A17" s="18"/>
      <c r="B17" s="99" t="s">
        <v>271</v>
      </c>
      <c r="C17" s="99" t="s">
        <v>38</v>
      </c>
    </row>
    <row r="18" spans="1:3" ht="28.5" customHeight="1">
      <c r="A18" s="18">
        <v>11</v>
      </c>
      <c r="B18" s="119" t="s">
        <v>488</v>
      </c>
      <c r="C18" s="130" t="s">
        <v>489</v>
      </c>
    </row>
    <row r="19" spans="1:3" ht="24.75" customHeight="1">
      <c r="A19" s="18">
        <v>12</v>
      </c>
      <c r="B19" s="119" t="s">
        <v>490</v>
      </c>
      <c r="C19" s="130" t="s">
        <v>492</v>
      </c>
    </row>
    <row r="20" spans="1:3" ht="25.5">
      <c r="A20" s="18">
        <v>13</v>
      </c>
      <c r="B20" s="119" t="s">
        <v>491</v>
      </c>
      <c r="C20" s="130" t="s">
        <v>493</v>
      </c>
    </row>
    <row r="21" spans="1:3" ht="30" customHeight="1">
      <c r="A21" s="18">
        <v>14</v>
      </c>
      <c r="B21" s="131" t="s">
        <v>561</v>
      </c>
      <c r="C21" s="130" t="s">
        <v>494</v>
      </c>
    </row>
    <row r="23" spans="2:3" ht="15">
      <c r="B23" s="49" t="s">
        <v>239</v>
      </c>
      <c r="C23" s="49"/>
    </row>
    <row r="24" spans="2:3" ht="15">
      <c r="B24" s="14"/>
      <c r="C24" s="16" t="s">
        <v>29</v>
      </c>
    </row>
  </sheetData>
  <sheetProtection password="C76D" sheet="1" selectLockedCells="1" selectUnlockedCells="1"/>
  <mergeCells count="2">
    <mergeCell ref="B12:C12"/>
    <mergeCell ref="B2:C2"/>
  </mergeCells>
  <printOptions/>
  <pageMargins left="0.35433070866141736" right="0.7086614173228347" top="0.7480314960629921" bottom="0.7480314960629921" header="0.31496062992125984" footer="0.31496062992125984"/>
  <pageSetup fitToHeight="1" fitToWidth="1" horizontalDpi="180" verticalDpi="180" orientation="portrait" paperSize="9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8" sqref="K8"/>
    </sheetView>
  </sheetViews>
  <sheetFormatPr defaultColWidth="9.140625" defaultRowHeight="15"/>
  <cols>
    <col min="1" max="1" width="5.421875" style="69" customWidth="1"/>
    <col min="2" max="2" width="30.8515625" style="1" customWidth="1"/>
    <col min="3" max="3" width="26.140625" style="1" customWidth="1"/>
    <col min="4" max="4" width="9.140625" style="1" customWidth="1"/>
    <col min="5" max="5" width="5.8515625" style="1" customWidth="1"/>
    <col min="6" max="6" width="23.140625" style="1" customWidth="1"/>
    <col min="7" max="7" width="18.140625" style="1" customWidth="1"/>
    <col min="8" max="16384" width="9.140625" style="1" customWidth="1"/>
  </cols>
  <sheetData>
    <row r="1" ht="89.25" customHeight="1"/>
    <row r="2" spans="1:9" ht="30.75" customHeight="1">
      <c r="A2" s="18"/>
      <c r="B2" s="296" t="s">
        <v>691</v>
      </c>
      <c r="C2" s="296"/>
      <c r="E2" s="92"/>
      <c r="F2" s="132" t="s">
        <v>538</v>
      </c>
      <c r="G2" s="133" t="s">
        <v>159</v>
      </c>
      <c r="H2" s="112"/>
      <c r="I2" s="112"/>
    </row>
    <row r="3" spans="1:9" ht="41.25" customHeight="1">
      <c r="A3" s="18"/>
      <c r="B3" s="113" t="s">
        <v>531</v>
      </c>
      <c r="C3" s="52" t="s">
        <v>687</v>
      </c>
      <c r="E3" s="18">
        <v>6</v>
      </c>
      <c r="F3" s="38" t="s">
        <v>539</v>
      </c>
      <c r="G3" s="124" t="s">
        <v>543</v>
      </c>
      <c r="H3" s="112"/>
      <c r="I3" s="112"/>
    </row>
    <row r="4" spans="1:7" ht="30" customHeight="1">
      <c r="A4" s="18">
        <v>1</v>
      </c>
      <c r="B4" s="36" t="s">
        <v>533</v>
      </c>
      <c r="C4" s="116">
        <v>570</v>
      </c>
      <c r="E4" s="18">
        <v>7</v>
      </c>
      <c r="F4" s="38" t="s">
        <v>540</v>
      </c>
      <c r="G4" s="124" t="s">
        <v>543</v>
      </c>
    </row>
    <row r="5" spans="1:7" ht="30" customHeight="1">
      <c r="A5" s="18">
        <v>2</v>
      </c>
      <c r="B5" s="36" t="s">
        <v>534</v>
      </c>
      <c r="C5" s="116">
        <v>570</v>
      </c>
      <c r="E5" s="18">
        <v>8</v>
      </c>
      <c r="F5" s="38" t="s">
        <v>541</v>
      </c>
      <c r="G5" s="124" t="s">
        <v>545</v>
      </c>
    </row>
    <row r="6" spans="1:7" ht="30" customHeight="1">
      <c r="A6" s="18">
        <v>3</v>
      </c>
      <c r="B6" s="36" t="s">
        <v>535</v>
      </c>
      <c r="C6" s="116">
        <v>570</v>
      </c>
      <c r="E6" s="18">
        <v>9</v>
      </c>
      <c r="F6" s="38" t="s">
        <v>542</v>
      </c>
      <c r="G6" s="124" t="s">
        <v>546</v>
      </c>
    </row>
    <row r="7" spans="1:7" ht="33" customHeight="1">
      <c r="A7" s="18">
        <v>4</v>
      </c>
      <c r="B7" s="36" t="s">
        <v>536</v>
      </c>
      <c r="C7" s="37">
        <v>750</v>
      </c>
      <c r="E7" s="18">
        <v>10</v>
      </c>
      <c r="F7" s="38" t="s">
        <v>523</v>
      </c>
      <c r="G7" s="124" t="s">
        <v>544</v>
      </c>
    </row>
    <row r="8" spans="1:3" ht="32.25" customHeight="1">
      <c r="A8" s="18">
        <v>5</v>
      </c>
      <c r="B8" s="36" t="s">
        <v>537</v>
      </c>
      <c r="C8" s="37">
        <v>750</v>
      </c>
    </row>
    <row r="9" spans="1:3" s="62" customFormat="1" ht="30.75" customHeight="1">
      <c r="A9" s="134"/>
      <c r="B9" s="135"/>
      <c r="C9" s="39"/>
    </row>
    <row r="10" spans="1:3" ht="34.5" customHeight="1">
      <c r="A10" s="18"/>
      <c r="B10" s="99" t="s">
        <v>271</v>
      </c>
      <c r="C10" s="99" t="s">
        <v>38</v>
      </c>
    </row>
    <row r="11" spans="1:3" ht="34.5" customHeight="1">
      <c r="A11" s="18">
        <v>11</v>
      </c>
      <c r="B11" s="119" t="s">
        <v>488</v>
      </c>
      <c r="C11" s="130" t="s">
        <v>489</v>
      </c>
    </row>
    <row r="12" spans="1:3" ht="34.5" customHeight="1">
      <c r="A12" s="18">
        <v>12</v>
      </c>
      <c r="B12" s="119" t="s">
        <v>490</v>
      </c>
      <c r="C12" s="130" t="s">
        <v>492</v>
      </c>
    </row>
    <row r="13" spans="1:3" ht="25.5">
      <c r="A13" s="18">
        <v>13</v>
      </c>
      <c r="B13" s="119" t="s">
        <v>491</v>
      </c>
      <c r="C13" s="130" t="s">
        <v>493</v>
      </c>
    </row>
    <row r="14" spans="1:3" ht="29.25" customHeight="1">
      <c r="A14" s="18">
        <v>14</v>
      </c>
      <c r="B14" s="136" t="s">
        <v>547</v>
      </c>
      <c r="C14" s="130" t="s">
        <v>494</v>
      </c>
    </row>
    <row r="16" spans="2:3" ht="15">
      <c r="B16" s="49" t="s">
        <v>239</v>
      </c>
      <c r="C16" s="49"/>
    </row>
    <row r="17" spans="2:3" ht="15">
      <c r="B17" s="14"/>
      <c r="C17" s="16" t="s">
        <v>29</v>
      </c>
    </row>
  </sheetData>
  <sheetProtection password="C76D" sheet="1" selectLockedCells="1" selectUnlockedCells="1"/>
  <mergeCells count="1">
    <mergeCell ref="B2:C2"/>
  </mergeCells>
  <printOptions/>
  <pageMargins left="0.35433070866141736" right="0.7086614173228347" top="0.7480314960629921" bottom="0.7480314960629921" header="0.31496062992125984" footer="0.31496062992125984"/>
  <pageSetup fitToHeight="1" fitToWidth="1" horizontalDpi="180" verticalDpi="180" orientation="portrait" paperSize="9" scale="7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12" sqref="O12"/>
    </sheetView>
  </sheetViews>
  <sheetFormatPr defaultColWidth="9.140625" defaultRowHeight="15"/>
  <cols>
    <col min="1" max="1" width="5.421875" style="69" customWidth="1"/>
    <col min="2" max="2" width="30.8515625" style="1" customWidth="1"/>
    <col min="3" max="3" width="21.28125" style="1" customWidth="1"/>
    <col min="4" max="4" width="24.28125" style="1" customWidth="1"/>
    <col min="5" max="6" width="9.140625" style="1" customWidth="1"/>
    <col min="7" max="16384" width="9.140625" style="1" customWidth="1"/>
  </cols>
  <sheetData>
    <row r="1" ht="89.25" customHeight="1"/>
    <row r="2" spans="1:6" ht="30.75" customHeight="1">
      <c r="A2" s="18"/>
      <c r="B2" s="298" t="s">
        <v>548</v>
      </c>
      <c r="C2" s="298"/>
      <c r="D2" s="298"/>
      <c r="E2" s="112"/>
      <c r="F2" s="112"/>
    </row>
    <row r="3" spans="1:6" ht="41.25" customHeight="1">
      <c r="A3" s="18"/>
      <c r="B3" s="113" t="s">
        <v>531</v>
      </c>
      <c r="C3" s="52" t="s">
        <v>551</v>
      </c>
      <c r="D3" s="52" t="s">
        <v>552</v>
      </c>
      <c r="E3" s="112"/>
      <c r="F3" s="112"/>
    </row>
    <row r="4" spans="1:4" ht="30" customHeight="1">
      <c r="A4" s="18">
        <v>1</v>
      </c>
      <c r="B4" s="36" t="s">
        <v>549</v>
      </c>
      <c r="C4" s="116">
        <v>1500</v>
      </c>
      <c r="D4" s="37" t="s">
        <v>54</v>
      </c>
    </row>
    <row r="5" spans="1:4" ht="30" customHeight="1">
      <c r="A5" s="18">
        <v>2</v>
      </c>
      <c r="B5" s="36" t="s">
        <v>550</v>
      </c>
      <c r="C5" s="116">
        <v>1900</v>
      </c>
      <c r="D5" s="37">
        <v>2850</v>
      </c>
    </row>
    <row r="6" spans="1:4" ht="30" customHeight="1">
      <c r="A6" s="18">
        <v>3</v>
      </c>
      <c r="B6" s="36" t="s">
        <v>553</v>
      </c>
      <c r="C6" s="116">
        <v>2400</v>
      </c>
      <c r="D6" s="37">
        <v>3600</v>
      </c>
    </row>
    <row r="7" spans="1:4" ht="33" customHeight="1">
      <c r="A7" s="18">
        <v>4</v>
      </c>
      <c r="B7" s="36" t="s">
        <v>554</v>
      </c>
      <c r="C7" s="37">
        <v>3300</v>
      </c>
      <c r="D7" s="37">
        <v>4950</v>
      </c>
    </row>
    <row r="8" spans="1:4" s="62" customFormat="1" ht="30.75" customHeight="1">
      <c r="A8" s="18"/>
      <c r="B8" s="99" t="s">
        <v>555</v>
      </c>
      <c r="C8" s="297" t="s">
        <v>38</v>
      </c>
      <c r="D8" s="240"/>
    </row>
    <row r="9" spans="1:4" s="62" customFormat="1" ht="30.75" customHeight="1">
      <c r="A9" s="18">
        <v>5</v>
      </c>
      <c r="B9" s="119" t="s">
        <v>556</v>
      </c>
      <c r="C9" s="289" t="s">
        <v>198</v>
      </c>
      <c r="D9" s="289"/>
    </row>
    <row r="10" spans="1:4" s="62" customFormat="1" ht="30.75" customHeight="1">
      <c r="A10" s="18">
        <v>6</v>
      </c>
      <c r="B10" s="119" t="s">
        <v>557</v>
      </c>
      <c r="C10" s="299" t="s">
        <v>558</v>
      </c>
      <c r="D10" s="299"/>
    </row>
    <row r="11" spans="1:4" s="62" customFormat="1" ht="30.75" customHeight="1">
      <c r="A11" s="18">
        <v>7</v>
      </c>
      <c r="B11" s="119" t="s">
        <v>559</v>
      </c>
      <c r="C11" s="289" t="s">
        <v>560</v>
      </c>
      <c r="D11" s="289"/>
    </row>
    <row r="12" spans="1:4" ht="34.5" customHeight="1">
      <c r="A12" s="18"/>
      <c r="B12" s="99" t="s">
        <v>271</v>
      </c>
      <c r="C12" s="297" t="s">
        <v>38</v>
      </c>
      <c r="D12" s="240"/>
    </row>
    <row r="13" spans="1:4" ht="34.5" customHeight="1">
      <c r="A13" s="18">
        <v>8</v>
      </c>
      <c r="B13" s="119" t="s">
        <v>488</v>
      </c>
      <c r="C13" s="289" t="s">
        <v>489</v>
      </c>
      <c r="D13" s="289"/>
    </row>
    <row r="14" spans="1:4" ht="34.5" customHeight="1">
      <c r="A14" s="18">
        <v>9</v>
      </c>
      <c r="B14" s="119" t="s">
        <v>490</v>
      </c>
      <c r="C14" s="289" t="s">
        <v>492</v>
      </c>
      <c r="D14" s="289"/>
    </row>
    <row r="15" spans="1:4" ht="25.5">
      <c r="A15" s="18">
        <v>10</v>
      </c>
      <c r="B15" s="119" t="s">
        <v>491</v>
      </c>
      <c r="C15" s="289" t="s">
        <v>493</v>
      </c>
      <c r="D15" s="289"/>
    </row>
    <row r="16" spans="1:4" ht="29.25" customHeight="1">
      <c r="A16" s="18">
        <v>11</v>
      </c>
      <c r="B16" s="136" t="s">
        <v>547</v>
      </c>
      <c r="C16" s="289" t="s">
        <v>494</v>
      </c>
      <c r="D16" s="289"/>
    </row>
    <row r="18" spans="2:3" ht="15">
      <c r="B18" s="49" t="s">
        <v>239</v>
      </c>
      <c r="C18" s="49"/>
    </row>
    <row r="19" spans="2:3" ht="15">
      <c r="B19" s="14"/>
      <c r="C19" s="16" t="s">
        <v>29</v>
      </c>
    </row>
  </sheetData>
  <sheetProtection password="C76D" sheet="1" selectLockedCells="1" selectUnlockedCells="1"/>
  <mergeCells count="10">
    <mergeCell ref="C15:D15"/>
    <mergeCell ref="C16:D16"/>
    <mergeCell ref="C12:D12"/>
    <mergeCell ref="C8:D8"/>
    <mergeCell ref="B2:D2"/>
    <mergeCell ref="C9:D9"/>
    <mergeCell ref="C10:D10"/>
    <mergeCell ref="C11:D11"/>
    <mergeCell ref="C13:D13"/>
    <mergeCell ref="C14:D14"/>
  </mergeCells>
  <printOptions/>
  <pageMargins left="0.35433070866141736" right="0.7086614173228347" top="0.7480314960629921" bottom="0.7480314960629921" header="0.31496062992125984" footer="0.31496062992125984"/>
  <pageSetup fitToHeight="1" fitToWidth="1" horizontalDpi="180" verticalDpi="18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30" sqref="P30"/>
    </sheetView>
  </sheetViews>
  <sheetFormatPr defaultColWidth="9.140625" defaultRowHeight="15"/>
  <cols>
    <col min="1" max="1" width="5.421875" style="69" customWidth="1"/>
    <col min="2" max="2" width="30.8515625" style="1" customWidth="1"/>
    <col min="3" max="3" width="21.28125" style="1" customWidth="1"/>
    <col min="4" max="5" width="9.140625" style="1" customWidth="1"/>
    <col min="6" max="16384" width="9.140625" style="1" customWidth="1"/>
  </cols>
  <sheetData>
    <row r="1" ht="62.25" customHeight="1"/>
    <row r="2" spans="1:5" ht="30.75" customHeight="1">
      <c r="A2" s="18"/>
      <c r="B2" s="298" t="s">
        <v>670</v>
      </c>
      <c r="C2" s="298"/>
      <c r="D2" s="112"/>
      <c r="E2" s="112"/>
    </row>
    <row r="3" spans="1:5" ht="41.25" customHeight="1">
      <c r="A3" s="18"/>
      <c r="B3" s="113" t="s">
        <v>531</v>
      </c>
      <c r="C3" s="52" t="s">
        <v>669</v>
      </c>
      <c r="D3" s="112"/>
      <c r="E3" s="112"/>
    </row>
    <row r="4" spans="1:3" ht="30" customHeight="1">
      <c r="A4" s="18">
        <v>1</v>
      </c>
      <c r="B4" s="36" t="s">
        <v>662</v>
      </c>
      <c r="C4" s="116">
        <v>1000</v>
      </c>
    </row>
    <row r="5" spans="1:3" ht="30" customHeight="1">
      <c r="A5" s="18">
        <v>2</v>
      </c>
      <c r="B5" s="36" t="s">
        <v>614</v>
      </c>
      <c r="C5" s="116">
        <v>1000</v>
      </c>
    </row>
    <row r="6" spans="1:3" ht="30" customHeight="1">
      <c r="A6" s="18">
        <v>3</v>
      </c>
      <c r="B6" s="36" t="s">
        <v>663</v>
      </c>
      <c r="C6" s="116">
        <v>1100</v>
      </c>
    </row>
    <row r="7" spans="1:3" ht="30" customHeight="1">
      <c r="A7" s="18">
        <v>4</v>
      </c>
      <c r="B7" s="36" t="s">
        <v>667</v>
      </c>
      <c r="C7" s="116">
        <v>1300</v>
      </c>
    </row>
    <row r="8" spans="1:3" ht="33" customHeight="1">
      <c r="A8" s="18">
        <v>5</v>
      </c>
      <c r="B8" s="36" t="s">
        <v>664</v>
      </c>
      <c r="C8" s="37">
        <v>1900</v>
      </c>
    </row>
    <row r="9" spans="1:3" ht="33" customHeight="1">
      <c r="A9" s="18"/>
      <c r="B9" s="99" t="s">
        <v>665</v>
      </c>
      <c r="C9" s="99" t="s">
        <v>38</v>
      </c>
    </row>
    <row r="10" spans="1:3" ht="43.5" customHeight="1">
      <c r="A10" s="18">
        <v>6</v>
      </c>
      <c r="B10" s="36" t="s">
        <v>666</v>
      </c>
      <c r="C10" s="37">
        <v>1400</v>
      </c>
    </row>
    <row r="11" spans="1:3" ht="45.75" customHeight="1">
      <c r="A11" s="18">
        <v>7</v>
      </c>
      <c r="B11" s="36" t="s">
        <v>668</v>
      </c>
      <c r="C11" s="37">
        <v>1900</v>
      </c>
    </row>
    <row r="12" spans="1:3" s="62" customFormat="1" ht="30.75" customHeight="1">
      <c r="A12" s="18"/>
      <c r="B12" s="99" t="s">
        <v>555</v>
      </c>
      <c r="C12" s="137" t="s">
        <v>38</v>
      </c>
    </row>
    <row r="13" spans="1:3" s="62" customFormat="1" ht="30.75" customHeight="1">
      <c r="A13" s="18">
        <v>8</v>
      </c>
      <c r="B13" s="119" t="s">
        <v>556</v>
      </c>
      <c r="C13" s="130" t="s">
        <v>198</v>
      </c>
    </row>
    <row r="14" spans="1:3" s="62" customFormat="1" ht="30.75" customHeight="1">
      <c r="A14" s="18">
        <v>9</v>
      </c>
      <c r="B14" s="119" t="s">
        <v>557</v>
      </c>
      <c r="C14" s="44" t="s">
        <v>558</v>
      </c>
    </row>
    <row r="15" spans="1:3" s="62" customFormat="1" ht="30.75" customHeight="1">
      <c r="A15" s="18">
        <v>10</v>
      </c>
      <c r="B15" s="119" t="s">
        <v>559</v>
      </c>
      <c r="C15" s="130" t="s">
        <v>560</v>
      </c>
    </row>
    <row r="16" spans="1:3" ht="34.5" customHeight="1">
      <c r="A16" s="18"/>
      <c r="B16" s="99" t="s">
        <v>271</v>
      </c>
      <c r="C16" s="137" t="s">
        <v>38</v>
      </c>
    </row>
    <row r="17" spans="1:3" ht="34.5" customHeight="1">
      <c r="A17" s="18">
        <v>11</v>
      </c>
      <c r="B17" s="119" t="s">
        <v>488</v>
      </c>
      <c r="C17" s="130" t="s">
        <v>489</v>
      </c>
    </row>
    <row r="18" spans="1:3" ht="34.5" customHeight="1">
      <c r="A18" s="18">
        <v>12</v>
      </c>
      <c r="B18" s="119" t="s">
        <v>490</v>
      </c>
      <c r="C18" s="130" t="s">
        <v>492</v>
      </c>
    </row>
    <row r="19" spans="1:3" ht="25.5">
      <c r="A19" s="18">
        <v>13</v>
      </c>
      <c r="B19" s="119" t="s">
        <v>491</v>
      </c>
      <c r="C19" s="130" t="s">
        <v>493</v>
      </c>
    </row>
    <row r="20" spans="1:3" ht="29.25" customHeight="1">
      <c r="A20" s="18">
        <v>14</v>
      </c>
      <c r="B20" s="136" t="s">
        <v>547</v>
      </c>
      <c r="C20" s="130" t="s">
        <v>494</v>
      </c>
    </row>
    <row r="22" spans="2:3" ht="15">
      <c r="B22" s="49" t="s">
        <v>671</v>
      </c>
      <c r="C22" s="49"/>
    </row>
    <row r="23" spans="2:3" ht="15">
      <c r="B23" s="14" t="s">
        <v>672</v>
      </c>
      <c r="C23" s="16" t="s">
        <v>29</v>
      </c>
    </row>
  </sheetData>
  <sheetProtection password="C76D" sheet="1" selectLockedCells="1" selectUnlockedCells="1"/>
  <mergeCells count="1">
    <mergeCell ref="B2:C2"/>
  </mergeCells>
  <printOptions/>
  <pageMargins left="0.35433070866141736" right="0.7086614173228347" top="0.7480314960629921" bottom="0.7480314960629921" header="0.31496062992125984" footer="0.31496062992125984"/>
  <pageSetup fitToHeight="1" fitToWidth="1" horizontalDpi="180" verticalDpi="18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6" sqref="M16"/>
    </sheetView>
  </sheetViews>
  <sheetFormatPr defaultColWidth="9.140625" defaultRowHeight="15"/>
  <cols>
    <col min="1" max="1" width="5.421875" style="69" customWidth="1"/>
    <col min="2" max="2" width="34.8515625" style="1" customWidth="1"/>
    <col min="3" max="3" width="23.28125" style="1" customWidth="1"/>
    <col min="4" max="6" width="18.140625" style="1" customWidth="1"/>
    <col min="7" max="16384" width="9.140625" style="1" customWidth="1"/>
  </cols>
  <sheetData>
    <row r="1" ht="90.75" customHeight="1">
      <c r="D1" s="111"/>
    </row>
    <row r="2" spans="1:11" ht="21.75" customHeight="1">
      <c r="A2" s="18"/>
      <c r="B2" s="293" t="s">
        <v>562</v>
      </c>
      <c r="C2" s="293"/>
      <c r="D2" s="293"/>
      <c r="E2" s="293"/>
      <c r="F2" s="293"/>
      <c r="I2" s="112"/>
      <c r="J2" s="112"/>
      <c r="K2" s="112"/>
    </row>
    <row r="3" spans="1:11" ht="33" customHeight="1">
      <c r="A3" s="18"/>
      <c r="B3" s="189" t="s">
        <v>587</v>
      </c>
      <c r="C3" s="189"/>
      <c r="D3" s="189"/>
      <c r="E3" s="189"/>
      <c r="F3" s="138"/>
      <c r="I3" s="112"/>
      <c r="J3" s="112"/>
      <c r="K3" s="112"/>
    </row>
    <row r="4" spans="1:6" ht="55.5" customHeight="1">
      <c r="A4" s="18"/>
      <c r="B4" s="114" t="s">
        <v>588</v>
      </c>
      <c r="C4" s="115" t="s">
        <v>563</v>
      </c>
      <c r="D4" s="115" t="s">
        <v>564</v>
      </c>
      <c r="E4" s="115" t="s">
        <v>565</v>
      </c>
      <c r="F4" s="115" t="s">
        <v>566</v>
      </c>
    </row>
    <row r="5" spans="1:6" ht="24.75" customHeight="1">
      <c r="A5" s="18">
        <v>1</v>
      </c>
      <c r="B5" s="139" t="s">
        <v>567</v>
      </c>
      <c r="C5" s="140" t="s">
        <v>568</v>
      </c>
      <c r="D5" s="140" t="s">
        <v>430</v>
      </c>
      <c r="E5" s="140" t="s">
        <v>569</v>
      </c>
      <c r="F5" s="140">
        <v>5300</v>
      </c>
    </row>
    <row r="6" spans="1:6" ht="24.75" customHeight="1">
      <c r="A6" s="18">
        <v>2</v>
      </c>
      <c r="B6" s="139" t="s">
        <v>567</v>
      </c>
      <c r="C6" s="140" t="s">
        <v>568</v>
      </c>
      <c r="D6" s="140" t="s">
        <v>431</v>
      </c>
      <c r="E6" s="140" t="s">
        <v>569</v>
      </c>
      <c r="F6" s="140">
        <v>6700</v>
      </c>
    </row>
    <row r="7" spans="1:6" ht="24.75" customHeight="1">
      <c r="A7" s="18">
        <v>3</v>
      </c>
      <c r="B7" s="139" t="s">
        <v>570</v>
      </c>
      <c r="C7" s="12" t="s">
        <v>572</v>
      </c>
      <c r="D7" s="43" t="s">
        <v>431</v>
      </c>
      <c r="E7" s="140" t="s">
        <v>569</v>
      </c>
      <c r="F7" s="43">
        <v>6700</v>
      </c>
    </row>
    <row r="8" spans="1:6" ht="24.75" customHeight="1">
      <c r="A8" s="18">
        <v>4</v>
      </c>
      <c r="B8" s="139" t="s">
        <v>571</v>
      </c>
      <c r="C8" s="12" t="s">
        <v>572</v>
      </c>
      <c r="D8" s="43" t="s">
        <v>431</v>
      </c>
      <c r="E8" s="140" t="s">
        <v>569</v>
      </c>
      <c r="F8" s="43">
        <v>7400</v>
      </c>
    </row>
    <row r="9" spans="1:6" ht="24.75" customHeight="1">
      <c r="A9" s="18">
        <v>5</v>
      </c>
      <c r="B9" s="139" t="s">
        <v>571</v>
      </c>
      <c r="C9" s="43" t="s">
        <v>573</v>
      </c>
      <c r="D9" s="43" t="s">
        <v>431</v>
      </c>
      <c r="E9" s="140" t="s">
        <v>569</v>
      </c>
      <c r="F9" s="43">
        <v>7400</v>
      </c>
    </row>
    <row r="10" spans="1:6" ht="24.75" customHeight="1">
      <c r="A10" s="18">
        <v>6</v>
      </c>
      <c r="B10" s="12" t="s">
        <v>574</v>
      </c>
      <c r="C10" s="12" t="s">
        <v>572</v>
      </c>
      <c r="D10" s="43" t="s">
        <v>431</v>
      </c>
      <c r="E10" s="140" t="s">
        <v>569</v>
      </c>
      <c r="F10" s="43">
        <v>8500</v>
      </c>
    </row>
    <row r="11" spans="1:6" ht="34.5" customHeight="1">
      <c r="A11" s="18">
        <v>7</v>
      </c>
      <c r="B11" s="12" t="s">
        <v>575</v>
      </c>
      <c r="C11" s="12" t="s">
        <v>572</v>
      </c>
      <c r="D11" s="141" t="s">
        <v>431</v>
      </c>
      <c r="E11" s="140" t="s">
        <v>569</v>
      </c>
      <c r="F11" s="141" t="s">
        <v>576</v>
      </c>
    </row>
    <row r="12" spans="1:6" ht="24.75" customHeight="1">
      <c r="A12" s="18"/>
      <c r="B12" s="286" t="s">
        <v>499</v>
      </c>
      <c r="C12" s="287"/>
      <c r="D12" s="287"/>
      <c r="E12" s="287"/>
      <c r="F12" s="287"/>
    </row>
    <row r="13" spans="1:6" ht="34.5" customHeight="1">
      <c r="A13" s="18">
        <v>8</v>
      </c>
      <c r="B13" s="36" t="s">
        <v>577</v>
      </c>
      <c r="C13" s="289" t="s">
        <v>578</v>
      </c>
      <c r="D13" s="289"/>
      <c r="E13" s="289"/>
      <c r="F13" s="289"/>
    </row>
    <row r="14" spans="1:6" ht="34.5" customHeight="1">
      <c r="A14" s="18">
        <v>9</v>
      </c>
      <c r="B14" s="36" t="s">
        <v>579</v>
      </c>
      <c r="C14" s="289" t="s">
        <v>580</v>
      </c>
      <c r="D14" s="289"/>
      <c r="E14" s="289"/>
      <c r="F14" s="289"/>
    </row>
    <row r="15" spans="1:6" ht="34.5" customHeight="1">
      <c r="A15" s="18">
        <v>10</v>
      </c>
      <c r="B15" s="36" t="s">
        <v>581</v>
      </c>
      <c r="C15" s="289" t="s">
        <v>582</v>
      </c>
      <c r="D15" s="289"/>
      <c r="E15" s="289"/>
      <c r="F15" s="289"/>
    </row>
    <row r="16" spans="1:6" ht="34.5" customHeight="1">
      <c r="A16" s="18">
        <v>11</v>
      </c>
      <c r="B16" s="36" t="s">
        <v>583</v>
      </c>
      <c r="C16" s="289" t="s">
        <v>582</v>
      </c>
      <c r="D16" s="289"/>
      <c r="E16" s="289"/>
      <c r="F16" s="289"/>
    </row>
    <row r="17" spans="1:6" ht="34.5" customHeight="1">
      <c r="A17" s="18"/>
      <c r="B17" s="99" t="s">
        <v>555</v>
      </c>
      <c r="C17" s="297" t="s">
        <v>38</v>
      </c>
      <c r="D17" s="239"/>
      <c r="E17" s="239"/>
      <c r="F17" s="240"/>
    </row>
    <row r="18" spans="1:6" ht="34.5" customHeight="1">
      <c r="A18" s="18">
        <v>12</v>
      </c>
      <c r="B18" s="119" t="s">
        <v>556</v>
      </c>
      <c r="C18" s="300" t="s">
        <v>198</v>
      </c>
      <c r="D18" s="301"/>
      <c r="E18" s="301"/>
      <c r="F18" s="302"/>
    </row>
    <row r="19" spans="1:6" ht="34.5" customHeight="1">
      <c r="A19" s="18">
        <v>13</v>
      </c>
      <c r="B19" s="119" t="s">
        <v>557</v>
      </c>
      <c r="C19" s="303" t="s">
        <v>558</v>
      </c>
      <c r="D19" s="304"/>
      <c r="E19" s="304"/>
      <c r="F19" s="305"/>
    </row>
    <row r="20" spans="1:6" ht="34.5" customHeight="1">
      <c r="A20" s="18">
        <v>14</v>
      </c>
      <c r="B20" s="119" t="s">
        <v>559</v>
      </c>
      <c r="C20" s="300" t="s">
        <v>560</v>
      </c>
      <c r="D20" s="301"/>
      <c r="E20" s="301"/>
      <c r="F20" s="302"/>
    </row>
    <row r="21" spans="1:6" ht="34.5" customHeight="1">
      <c r="A21" s="18">
        <v>15</v>
      </c>
      <c r="B21" s="119" t="s">
        <v>584</v>
      </c>
      <c r="C21" s="300" t="s">
        <v>585</v>
      </c>
      <c r="D21" s="301"/>
      <c r="E21" s="301"/>
      <c r="F21" s="302"/>
    </row>
    <row r="22" spans="1:6" ht="34.5" customHeight="1">
      <c r="A22" s="18"/>
      <c r="B22" s="99" t="s">
        <v>271</v>
      </c>
      <c r="C22" s="281" t="s">
        <v>38</v>
      </c>
      <c r="D22" s="281"/>
      <c r="E22" s="281"/>
      <c r="F22" s="281"/>
    </row>
    <row r="23" spans="1:6" ht="34.5" customHeight="1">
      <c r="A23" s="18">
        <v>16</v>
      </c>
      <c r="B23" s="119" t="s">
        <v>488</v>
      </c>
      <c r="C23" s="289" t="s">
        <v>489</v>
      </c>
      <c r="D23" s="289"/>
      <c r="E23" s="289"/>
      <c r="F23" s="289"/>
    </row>
    <row r="24" spans="1:6" ht="34.5" customHeight="1">
      <c r="A24" s="18">
        <v>17</v>
      </c>
      <c r="B24" s="119" t="s">
        <v>490</v>
      </c>
      <c r="C24" s="289" t="s">
        <v>492</v>
      </c>
      <c r="D24" s="289"/>
      <c r="E24" s="289"/>
      <c r="F24" s="289"/>
    </row>
    <row r="25" spans="1:6" ht="34.5" customHeight="1">
      <c r="A25" s="18">
        <v>18</v>
      </c>
      <c r="B25" s="119" t="s">
        <v>491</v>
      </c>
      <c r="C25" s="289" t="s">
        <v>493</v>
      </c>
      <c r="D25" s="289"/>
      <c r="E25" s="289"/>
      <c r="F25" s="289"/>
    </row>
    <row r="26" spans="1:6" ht="34.5" customHeight="1">
      <c r="A26" s="18">
        <v>19</v>
      </c>
      <c r="B26" s="119" t="s">
        <v>586</v>
      </c>
      <c r="C26" s="289" t="s">
        <v>494</v>
      </c>
      <c r="D26" s="289"/>
      <c r="E26" s="289"/>
      <c r="F26" s="289"/>
    </row>
    <row r="28" spans="2:5" ht="15" customHeight="1">
      <c r="B28" s="292" t="s">
        <v>239</v>
      </c>
      <c r="C28" s="292"/>
      <c r="D28" s="292"/>
      <c r="E28" s="292"/>
    </row>
    <row r="29" spans="2:3" ht="15">
      <c r="B29" s="14"/>
      <c r="C29" s="16" t="s">
        <v>29</v>
      </c>
    </row>
  </sheetData>
  <sheetProtection password="C76D" sheet="1" selectLockedCells="1" selectUnlockedCells="1"/>
  <mergeCells count="18">
    <mergeCell ref="C22:F22"/>
    <mergeCell ref="C23:F23"/>
    <mergeCell ref="C24:F24"/>
    <mergeCell ref="C25:F25"/>
    <mergeCell ref="C26:F26"/>
    <mergeCell ref="B28:E28"/>
    <mergeCell ref="C16:F16"/>
    <mergeCell ref="C17:F17"/>
    <mergeCell ref="C18:F18"/>
    <mergeCell ref="C19:F19"/>
    <mergeCell ref="C20:F20"/>
    <mergeCell ref="C21:F21"/>
    <mergeCell ref="B2:F2"/>
    <mergeCell ref="B3:E3"/>
    <mergeCell ref="B12:F12"/>
    <mergeCell ref="C13:F13"/>
    <mergeCell ref="C14:F14"/>
    <mergeCell ref="C15:F15"/>
  </mergeCells>
  <printOptions/>
  <pageMargins left="0.35433070866141736" right="0.7086614173228347" top="0.7480314960629921" bottom="0.7480314960629921" header="0.31496062992125984" footer="0.31496062992125984"/>
  <pageSetup fitToHeight="1" fitToWidth="1" horizontalDpi="180" verticalDpi="180" orientation="portrait" paperSize="9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7" sqref="M7"/>
    </sheetView>
  </sheetViews>
  <sheetFormatPr defaultColWidth="9.140625" defaultRowHeight="15"/>
  <cols>
    <col min="1" max="1" width="5.421875" style="69" customWidth="1"/>
    <col min="2" max="2" width="34.8515625" style="1" customWidth="1"/>
    <col min="3" max="3" width="23.28125" style="1" customWidth="1"/>
    <col min="4" max="6" width="18.140625" style="1" customWidth="1"/>
    <col min="7" max="16384" width="9.140625" style="1" customWidth="1"/>
  </cols>
  <sheetData>
    <row r="1" ht="90.75" customHeight="1">
      <c r="D1" s="111"/>
    </row>
    <row r="2" spans="1:11" ht="21.75" customHeight="1">
      <c r="A2" s="18"/>
      <c r="B2" s="293" t="s">
        <v>621</v>
      </c>
      <c r="C2" s="293"/>
      <c r="D2" s="293"/>
      <c r="E2" s="293"/>
      <c r="F2" s="293"/>
      <c r="I2" s="112"/>
      <c r="J2" s="112"/>
      <c r="K2" s="112"/>
    </row>
    <row r="3" spans="1:11" ht="33" customHeight="1">
      <c r="A3" s="18"/>
      <c r="B3" s="189" t="s">
        <v>587</v>
      </c>
      <c r="C3" s="189"/>
      <c r="D3" s="189"/>
      <c r="E3" s="189"/>
      <c r="F3" s="138"/>
      <c r="I3" s="112"/>
      <c r="J3" s="112"/>
      <c r="K3" s="112"/>
    </row>
    <row r="4" spans="1:6" ht="55.5" customHeight="1">
      <c r="A4" s="18"/>
      <c r="B4" s="114" t="s">
        <v>588</v>
      </c>
      <c r="C4" s="115" t="s">
        <v>563</v>
      </c>
      <c r="D4" s="115" t="s">
        <v>564</v>
      </c>
      <c r="E4" s="115" t="s">
        <v>565</v>
      </c>
      <c r="F4" s="142" t="s">
        <v>692</v>
      </c>
    </row>
    <row r="5" spans="1:6" ht="24.75" customHeight="1">
      <c r="A5" s="18">
        <v>1</v>
      </c>
      <c r="B5" s="143" t="s">
        <v>589</v>
      </c>
      <c r="C5" s="141" t="s">
        <v>54</v>
      </c>
      <c r="D5" s="141" t="s">
        <v>592</v>
      </c>
      <c r="E5" s="141" t="s">
        <v>430</v>
      </c>
      <c r="F5" s="140">
        <v>50</v>
      </c>
    </row>
    <row r="6" spans="1:6" ht="24.75" customHeight="1">
      <c r="A6" s="18">
        <v>2</v>
      </c>
      <c r="B6" s="143" t="s">
        <v>590</v>
      </c>
      <c r="C6" s="141" t="s">
        <v>54</v>
      </c>
      <c r="D6" s="141" t="s">
        <v>592</v>
      </c>
      <c r="E6" s="141" t="s">
        <v>430</v>
      </c>
      <c r="F6" s="140">
        <v>60</v>
      </c>
    </row>
    <row r="7" spans="1:6" ht="24.75" customHeight="1">
      <c r="A7" s="18">
        <v>3</v>
      </c>
      <c r="B7" s="143" t="s">
        <v>591</v>
      </c>
      <c r="C7" s="143" t="s">
        <v>594</v>
      </c>
      <c r="D7" s="141" t="s">
        <v>592</v>
      </c>
      <c r="E7" s="141" t="s">
        <v>430</v>
      </c>
      <c r="F7" s="43">
        <v>65</v>
      </c>
    </row>
    <row r="8" spans="1:6" ht="24.75" customHeight="1">
      <c r="A8" s="18">
        <v>4</v>
      </c>
      <c r="B8" s="143" t="s">
        <v>593</v>
      </c>
      <c r="C8" s="143" t="s">
        <v>594</v>
      </c>
      <c r="D8" s="141" t="s">
        <v>592</v>
      </c>
      <c r="E8" s="141" t="s">
        <v>595</v>
      </c>
      <c r="F8" s="43">
        <v>75</v>
      </c>
    </row>
    <row r="9" spans="1:6" ht="39" customHeight="1">
      <c r="A9" s="18">
        <v>5</v>
      </c>
      <c r="B9" s="143" t="s">
        <v>596</v>
      </c>
      <c r="C9" s="143" t="s">
        <v>594</v>
      </c>
      <c r="D9" s="141" t="s">
        <v>592</v>
      </c>
      <c r="E9" s="141" t="s">
        <v>597</v>
      </c>
      <c r="F9" s="43">
        <v>150</v>
      </c>
    </row>
    <row r="10" spans="1:6" ht="39" customHeight="1">
      <c r="A10" s="18">
        <v>6</v>
      </c>
      <c r="B10" s="144" t="s">
        <v>598</v>
      </c>
      <c r="C10" s="306" t="s">
        <v>599</v>
      </c>
      <c r="D10" s="306"/>
      <c r="E10" s="306"/>
      <c r="F10" s="306"/>
    </row>
    <row r="11" spans="1:6" ht="24.75" customHeight="1">
      <c r="A11" s="18"/>
      <c r="B11" s="286" t="s">
        <v>499</v>
      </c>
      <c r="C11" s="287"/>
      <c r="D11" s="287"/>
      <c r="E11" s="287"/>
      <c r="F11" s="287"/>
    </row>
    <row r="12" spans="1:6" ht="34.5" customHeight="1">
      <c r="A12" s="18">
        <v>7</v>
      </c>
      <c r="B12" s="307" t="s">
        <v>600</v>
      </c>
      <c r="C12" s="308"/>
      <c r="D12" s="308"/>
      <c r="E12" s="308"/>
      <c r="F12" s="309"/>
    </row>
    <row r="13" spans="1:6" ht="34.5" customHeight="1">
      <c r="A13" s="18"/>
      <c r="B13" s="99" t="s">
        <v>555</v>
      </c>
      <c r="C13" s="297" t="s">
        <v>38</v>
      </c>
      <c r="D13" s="239"/>
      <c r="E13" s="239"/>
      <c r="F13" s="240"/>
    </row>
    <row r="14" spans="1:6" ht="34.5" customHeight="1">
      <c r="A14" s="18">
        <v>8</v>
      </c>
      <c r="B14" s="119" t="s">
        <v>556</v>
      </c>
      <c r="C14" s="300" t="s">
        <v>198</v>
      </c>
      <c r="D14" s="301"/>
      <c r="E14" s="301"/>
      <c r="F14" s="302"/>
    </row>
    <row r="15" spans="1:6" ht="34.5" customHeight="1">
      <c r="A15" s="18">
        <v>9</v>
      </c>
      <c r="B15" s="119" t="s">
        <v>557</v>
      </c>
      <c r="C15" s="303" t="s">
        <v>601</v>
      </c>
      <c r="D15" s="304"/>
      <c r="E15" s="304"/>
      <c r="F15" s="305"/>
    </row>
    <row r="16" spans="1:6" ht="34.5" customHeight="1">
      <c r="A16" s="18">
        <v>10</v>
      </c>
      <c r="B16" s="119" t="s">
        <v>559</v>
      </c>
      <c r="C16" s="300" t="s">
        <v>560</v>
      </c>
      <c r="D16" s="301"/>
      <c r="E16" s="301"/>
      <c r="F16" s="302"/>
    </row>
    <row r="17" spans="1:6" ht="34.5" customHeight="1">
      <c r="A17" s="18">
        <v>11</v>
      </c>
      <c r="B17" s="119" t="s">
        <v>584</v>
      </c>
      <c r="C17" s="300" t="s">
        <v>585</v>
      </c>
      <c r="D17" s="301"/>
      <c r="E17" s="301"/>
      <c r="F17" s="302"/>
    </row>
    <row r="18" spans="1:6" ht="34.5" customHeight="1">
      <c r="A18" s="18"/>
      <c r="B18" s="99" t="s">
        <v>271</v>
      </c>
      <c r="C18" s="281" t="s">
        <v>38</v>
      </c>
      <c r="D18" s="281"/>
      <c r="E18" s="281"/>
      <c r="F18" s="281"/>
    </row>
    <row r="19" spans="1:6" ht="34.5" customHeight="1">
      <c r="A19" s="18">
        <v>12</v>
      </c>
      <c r="B19" s="119" t="s">
        <v>603</v>
      </c>
      <c r="C19" s="289" t="s">
        <v>492</v>
      </c>
      <c r="D19" s="289"/>
      <c r="E19" s="289"/>
      <c r="F19" s="289"/>
    </row>
    <row r="20" spans="1:6" ht="34.5" customHeight="1">
      <c r="A20" s="18">
        <v>13</v>
      </c>
      <c r="B20" s="119" t="s">
        <v>490</v>
      </c>
      <c r="C20" s="289" t="s">
        <v>493</v>
      </c>
      <c r="D20" s="289"/>
      <c r="E20" s="289"/>
      <c r="F20" s="289"/>
    </row>
    <row r="22" spans="2:5" ht="15" customHeight="1">
      <c r="B22" s="292" t="s">
        <v>239</v>
      </c>
      <c r="C22" s="292"/>
      <c r="D22" s="292"/>
      <c r="E22" s="292"/>
    </row>
    <row r="23" spans="2:3" ht="15">
      <c r="B23" s="14"/>
      <c r="C23" s="16" t="s">
        <v>29</v>
      </c>
    </row>
  </sheetData>
  <sheetProtection password="C76D" sheet="1" selectLockedCells="1" selectUnlockedCells="1"/>
  <mergeCells count="14">
    <mergeCell ref="B2:F2"/>
    <mergeCell ref="B11:F11"/>
    <mergeCell ref="C13:F13"/>
    <mergeCell ref="C14:F14"/>
    <mergeCell ref="C15:F15"/>
    <mergeCell ref="C16:F16"/>
    <mergeCell ref="B22:E22"/>
    <mergeCell ref="C18:F18"/>
    <mergeCell ref="C19:F19"/>
    <mergeCell ref="C17:F17"/>
    <mergeCell ref="B3:E3"/>
    <mergeCell ref="C10:F10"/>
    <mergeCell ref="B12:F12"/>
    <mergeCell ref="C20:F20"/>
  </mergeCells>
  <printOptions/>
  <pageMargins left="0.35433070866141736" right="0.7086614173228347" top="0.7480314960629921" bottom="0.7480314960629921" header="0.31496062992125984" footer="0.31496062992125984"/>
  <pageSetup fitToHeight="1" fitToWidth="1" horizontalDpi="180" verticalDpi="18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7" sqref="K7"/>
    </sheetView>
  </sheetViews>
  <sheetFormatPr defaultColWidth="9.140625" defaultRowHeight="15"/>
  <cols>
    <col min="1" max="1" width="3.57421875" style="14" customWidth="1"/>
    <col min="2" max="2" width="28.57421875" style="14" customWidth="1"/>
    <col min="3" max="3" width="18.7109375" style="16" customWidth="1"/>
    <col min="4" max="4" width="25.140625" style="16" customWidth="1"/>
    <col min="5" max="5" width="15.421875" style="16" customWidth="1"/>
    <col min="6" max="6" width="14.7109375" style="16" customWidth="1"/>
    <col min="7" max="7" width="13.421875" style="16" customWidth="1"/>
    <col min="8" max="8" width="13.7109375" style="16" customWidth="1"/>
    <col min="9" max="9" width="12.00390625" style="14" customWidth="1"/>
    <col min="10" max="10" width="11.57421875" style="14" bestFit="1" customWidth="1"/>
    <col min="11" max="11" width="11.8515625" style="14" customWidth="1"/>
    <col min="12" max="16384" width="9.140625" style="14" customWidth="1"/>
  </cols>
  <sheetData>
    <row r="1" s="1" customFormat="1" ht="93" customHeight="1"/>
    <row r="2" spans="1:9" ht="21" customHeight="1">
      <c r="A2" s="188" t="s">
        <v>251</v>
      </c>
      <c r="B2" s="188"/>
      <c r="C2" s="188"/>
      <c r="D2" s="188"/>
      <c r="E2" s="189" t="s">
        <v>32</v>
      </c>
      <c r="F2" s="189"/>
      <c r="G2" s="189"/>
      <c r="H2" s="189"/>
      <c r="I2" s="189"/>
    </row>
    <row r="3" spans="1:9" ht="29.25" customHeight="1">
      <c r="A3" s="9" t="s">
        <v>56</v>
      </c>
      <c r="B3" s="2" t="s">
        <v>30</v>
      </c>
      <c r="C3" s="2" t="s">
        <v>8</v>
      </c>
      <c r="D3" s="2" t="s">
        <v>39</v>
      </c>
      <c r="E3" s="2" t="s">
        <v>0</v>
      </c>
      <c r="F3" s="2" t="s">
        <v>1</v>
      </c>
      <c r="G3" s="2" t="s">
        <v>2</v>
      </c>
      <c r="H3" s="2" t="s">
        <v>172</v>
      </c>
      <c r="I3" s="2" t="s">
        <v>173</v>
      </c>
    </row>
    <row r="4" spans="1:9" ht="15" customHeight="1">
      <c r="A4" s="12">
        <v>1</v>
      </c>
      <c r="B4" s="8" t="s">
        <v>31</v>
      </c>
      <c r="C4" s="2" t="s">
        <v>244</v>
      </c>
      <c r="D4" s="2"/>
      <c r="E4" s="52">
        <v>350</v>
      </c>
      <c r="F4" s="52">
        <v>400</v>
      </c>
      <c r="G4" s="52">
        <v>450</v>
      </c>
      <c r="H4" s="52">
        <v>550</v>
      </c>
      <c r="I4" s="52">
        <v>650</v>
      </c>
    </row>
    <row r="5" spans="1:9" ht="15" customHeight="1">
      <c r="A5" s="12">
        <v>2</v>
      </c>
      <c r="B5" s="42" t="s">
        <v>4</v>
      </c>
      <c r="C5" s="9" t="s">
        <v>244</v>
      </c>
      <c r="D5" s="9"/>
      <c r="E5" s="45">
        <f>E4+50</f>
        <v>400</v>
      </c>
      <c r="F5" s="45">
        <f>F4+50</f>
        <v>450</v>
      </c>
      <c r="G5" s="45">
        <f>G4+50</f>
        <v>500</v>
      </c>
      <c r="H5" s="45">
        <f>H4+50</f>
        <v>600</v>
      </c>
      <c r="I5" s="45">
        <f>I4+50</f>
        <v>700</v>
      </c>
    </row>
    <row r="6" spans="1:9" ht="36.75" customHeight="1">
      <c r="A6" s="12">
        <v>4</v>
      </c>
      <c r="B6" s="42" t="s">
        <v>245</v>
      </c>
      <c r="C6" s="9" t="s">
        <v>244</v>
      </c>
      <c r="D6" s="9"/>
      <c r="E6" s="45">
        <f>E4+200</f>
        <v>550</v>
      </c>
      <c r="F6" s="45">
        <f>F4+200</f>
        <v>600</v>
      </c>
      <c r="G6" s="45">
        <f>G4+200</f>
        <v>650</v>
      </c>
      <c r="H6" s="45">
        <f>H4+200</f>
        <v>750</v>
      </c>
      <c r="I6" s="45">
        <f>I4+200</f>
        <v>850</v>
      </c>
    </row>
    <row r="7" spans="1:9" ht="24.75" customHeight="1">
      <c r="A7" s="12">
        <v>5</v>
      </c>
      <c r="B7" s="42" t="s">
        <v>246</v>
      </c>
      <c r="C7" s="9" t="s">
        <v>244</v>
      </c>
      <c r="D7" s="9"/>
      <c r="E7" s="45">
        <f>E4+300</f>
        <v>650</v>
      </c>
      <c r="F7" s="45">
        <f>F4+300</f>
        <v>700</v>
      </c>
      <c r="G7" s="45">
        <f>G4+300</f>
        <v>750</v>
      </c>
      <c r="H7" s="45">
        <f>H4+300</f>
        <v>850</v>
      </c>
      <c r="I7" s="45">
        <f>I4+300</f>
        <v>950</v>
      </c>
    </row>
    <row r="8" spans="1:9" ht="24" customHeight="1">
      <c r="A8" s="12">
        <v>6</v>
      </c>
      <c r="B8" s="53" t="s">
        <v>247</v>
      </c>
      <c r="C8" s="9" t="s">
        <v>244</v>
      </c>
      <c r="D8" s="9"/>
      <c r="E8" s="54" t="s">
        <v>40</v>
      </c>
      <c r="F8" s="54" t="s">
        <v>40</v>
      </c>
      <c r="G8" s="54" t="s">
        <v>40</v>
      </c>
      <c r="H8" s="54" t="s">
        <v>40</v>
      </c>
      <c r="I8" s="54" t="s">
        <v>40</v>
      </c>
    </row>
    <row r="9" spans="1:9" ht="15.75" customHeight="1">
      <c r="A9" s="12">
        <v>7</v>
      </c>
      <c r="B9" s="42" t="s">
        <v>3</v>
      </c>
      <c r="C9" s="9" t="s">
        <v>41</v>
      </c>
      <c r="D9" s="9"/>
      <c r="E9" s="45">
        <v>1200</v>
      </c>
      <c r="F9" s="45">
        <v>2000</v>
      </c>
      <c r="G9" s="45">
        <v>2400</v>
      </c>
      <c r="H9" s="45">
        <v>2800</v>
      </c>
      <c r="I9" s="45">
        <v>3000</v>
      </c>
    </row>
    <row r="10" spans="1:9" ht="24.75" customHeight="1">
      <c r="A10" s="12">
        <v>8</v>
      </c>
      <c r="B10" s="55" t="s">
        <v>248</v>
      </c>
      <c r="C10" s="9" t="s">
        <v>41</v>
      </c>
      <c r="D10" s="9"/>
      <c r="E10" s="56">
        <f>E9*0.9</f>
        <v>1080</v>
      </c>
      <c r="F10" s="56">
        <f>F9*0.9</f>
        <v>1800</v>
      </c>
      <c r="G10" s="56">
        <f>G9*0.9</f>
        <v>2160</v>
      </c>
      <c r="H10" s="56">
        <f>H9*0.9</f>
        <v>2520</v>
      </c>
      <c r="I10" s="56">
        <f>I9*0.9</f>
        <v>2700</v>
      </c>
    </row>
    <row r="11" spans="1:9" ht="28.5" customHeight="1">
      <c r="A11" s="12">
        <v>9</v>
      </c>
      <c r="B11" s="42" t="s">
        <v>249</v>
      </c>
      <c r="C11" s="9"/>
      <c r="D11" s="9"/>
      <c r="E11" s="45">
        <f>E4+750</f>
        <v>1100</v>
      </c>
      <c r="F11" s="45">
        <f>F4+750</f>
        <v>1150</v>
      </c>
      <c r="G11" s="45">
        <v>1300</v>
      </c>
      <c r="H11" s="45">
        <v>1400</v>
      </c>
      <c r="I11" s="45">
        <v>1500</v>
      </c>
    </row>
    <row r="12" spans="1:9" ht="28.5" customHeight="1">
      <c r="A12" s="12">
        <v>10</v>
      </c>
      <c r="B12" s="42" t="s">
        <v>252</v>
      </c>
      <c r="C12" s="9" t="s">
        <v>244</v>
      </c>
      <c r="D12" s="9"/>
      <c r="E12" s="54" t="s">
        <v>40</v>
      </c>
      <c r="F12" s="54" t="s">
        <v>40</v>
      </c>
      <c r="G12" s="54" t="s">
        <v>40</v>
      </c>
      <c r="H12" s="45"/>
      <c r="I12" s="45"/>
    </row>
    <row r="13" spans="1:9" ht="15" customHeight="1">
      <c r="A13" s="12">
        <v>11</v>
      </c>
      <c r="B13" s="42" t="s">
        <v>5</v>
      </c>
      <c r="C13" s="9" t="s">
        <v>250</v>
      </c>
      <c r="D13" s="9"/>
      <c r="E13" s="45">
        <v>300</v>
      </c>
      <c r="F13" s="45">
        <v>350</v>
      </c>
      <c r="G13" s="45">
        <v>400</v>
      </c>
      <c r="H13" s="45">
        <v>500</v>
      </c>
      <c r="I13" s="45">
        <v>500</v>
      </c>
    </row>
    <row r="14" spans="1:9" ht="18.75" customHeight="1">
      <c r="A14" s="190"/>
      <c r="B14" s="191"/>
      <c r="C14" s="191"/>
      <c r="D14" s="191"/>
      <c r="E14" s="191"/>
      <c r="F14" s="191"/>
      <c r="G14" s="191"/>
      <c r="H14" s="191"/>
      <c r="I14" s="192"/>
    </row>
    <row r="15" spans="1:9" ht="15" customHeight="1">
      <c r="A15" s="12">
        <v>12</v>
      </c>
      <c r="B15" s="42" t="s">
        <v>7</v>
      </c>
      <c r="C15" s="13" t="s">
        <v>175</v>
      </c>
      <c r="D15" s="10" t="s">
        <v>174</v>
      </c>
      <c r="E15" s="45">
        <v>200</v>
      </c>
      <c r="F15" s="45">
        <f>E15*1.15</f>
        <v>229.99999999999997</v>
      </c>
      <c r="G15" s="45">
        <f>E15*1.3</f>
        <v>260</v>
      </c>
      <c r="H15" s="45">
        <f>E15*1.5</f>
        <v>300</v>
      </c>
      <c r="I15" s="45">
        <f>E15*2</f>
        <v>400</v>
      </c>
    </row>
    <row r="16" spans="1:9" ht="15" customHeight="1">
      <c r="A16" s="12">
        <v>13</v>
      </c>
      <c r="B16" s="42" t="s">
        <v>7</v>
      </c>
      <c r="C16" s="13" t="s">
        <v>176</v>
      </c>
      <c r="D16" s="10" t="s">
        <v>183</v>
      </c>
      <c r="E16" s="45">
        <v>220</v>
      </c>
      <c r="F16" s="45">
        <v>250</v>
      </c>
      <c r="G16" s="45">
        <v>290</v>
      </c>
      <c r="H16" s="45">
        <f>E16*1.5</f>
        <v>330</v>
      </c>
      <c r="I16" s="45">
        <f aca="true" t="shared" si="0" ref="I16:I22">E16*2</f>
        <v>440</v>
      </c>
    </row>
    <row r="17" spans="1:9" ht="15" customHeight="1">
      <c r="A17" s="12">
        <v>14</v>
      </c>
      <c r="B17" s="42" t="s">
        <v>7</v>
      </c>
      <c r="C17" s="13" t="s">
        <v>177</v>
      </c>
      <c r="D17" s="10" t="s">
        <v>184</v>
      </c>
      <c r="E17" s="45">
        <v>250</v>
      </c>
      <c r="F17" s="45">
        <v>290</v>
      </c>
      <c r="G17" s="45">
        <v>330</v>
      </c>
      <c r="H17" s="45">
        <v>380</v>
      </c>
      <c r="I17" s="45">
        <f t="shared" si="0"/>
        <v>500</v>
      </c>
    </row>
    <row r="18" spans="1:9" ht="15" customHeight="1">
      <c r="A18" s="12">
        <v>15</v>
      </c>
      <c r="B18" s="42" t="s">
        <v>7</v>
      </c>
      <c r="C18" s="13" t="s">
        <v>255</v>
      </c>
      <c r="D18" s="10" t="s">
        <v>191</v>
      </c>
      <c r="E18" s="45">
        <v>290</v>
      </c>
      <c r="F18" s="45">
        <v>340</v>
      </c>
      <c r="G18" s="45">
        <v>380</v>
      </c>
      <c r="H18" s="45">
        <v>440</v>
      </c>
      <c r="I18" s="45">
        <f>E18*2</f>
        <v>580</v>
      </c>
    </row>
    <row r="19" spans="1:9" ht="15" customHeight="1">
      <c r="A19" s="12">
        <v>16</v>
      </c>
      <c r="B19" s="42" t="s">
        <v>7</v>
      </c>
      <c r="C19" s="13" t="s">
        <v>182</v>
      </c>
      <c r="D19" s="10" t="s">
        <v>190</v>
      </c>
      <c r="E19" s="45">
        <v>320</v>
      </c>
      <c r="F19" s="45">
        <v>370</v>
      </c>
      <c r="G19" s="45">
        <v>420</v>
      </c>
      <c r="H19" s="45">
        <f aca="true" t="shared" si="1" ref="H19:H25">E19*1.5</f>
        <v>480</v>
      </c>
      <c r="I19" s="45">
        <f>E19*2</f>
        <v>640</v>
      </c>
    </row>
    <row r="20" spans="1:9" ht="15" customHeight="1">
      <c r="A20" s="12">
        <v>17</v>
      </c>
      <c r="B20" s="42" t="s">
        <v>7</v>
      </c>
      <c r="C20" s="13" t="s">
        <v>178</v>
      </c>
      <c r="D20" s="10" t="s">
        <v>185</v>
      </c>
      <c r="E20" s="45">
        <v>320</v>
      </c>
      <c r="F20" s="45">
        <v>370</v>
      </c>
      <c r="G20" s="45">
        <v>420</v>
      </c>
      <c r="H20" s="45">
        <f t="shared" si="1"/>
        <v>480</v>
      </c>
      <c r="I20" s="45">
        <f t="shared" si="0"/>
        <v>640</v>
      </c>
    </row>
    <row r="21" spans="1:9" ht="15" customHeight="1">
      <c r="A21" s="12">
        <v>18</v>
      </c>
      <c r="B21" s="42" t="s">
        <v>7</v>
      </c>
      <c r="C21" s="13" t="s">
        <v>181</v>
      </c>
      <c r="D21" s="10" t="s">
        <v>189</v>
      </c>
      <c r="E21" s="45">
        <v>320</v>
      </c>
      <c r="F21" s="45">
        <v>370</v>
      </c>
      <c r="G21" s="45">
        <v>420</v>
      </c>
      <c r="H21" s="45">
        <f t="shared" si="1"/>
        <v>480</v>
      </c>
      <c r="I21" s="45">
        <f>E21*2</f>
        <v>640</v>
      </c>
    </row>
    <row r="22" spans="1:9" ht="15" customHeight="1">
      <c r="A22" s="12">
        <v>19</v>
      </c>
      <c r="B22" s="42" t="s">
        <v>7</v>
      </c>
      <c r="C22" s="13" t="s">
        <v>179</v>
      </c>
      <c r="D22" s="10" t="s">
        <v>186</v>
      </c>
      <c r="E22" s="45">
        <v>320</v>
      </c>
      <c r="F22" s="45">
        <v>370</v>
      </c>
      <c r="G22" s="45">
        <v>420</v>
      </c>
      <c r="H22" s="45">
        <f t="shared" si="1"/>
        <v>480</v>
      </c>
      <c r="I22" s="45">
        <f t="shared" si="0"/>
        <v>640</v>
      </c>
    </row>
    <row r="23" spans="1:9" ht="15" customHeight="1">
      <c r="A23" s="12">
        <v>20</v>
      </c>
      <c r="B23" s="42" t="s">
        <v>7</v>
      </c>
      <c r="C23" s="13" t="s">
        <v>101</v>
      </c>
      <c r="D23" s="10" t="s">
        <v>192</v>
      </c>
      <c r="E23" s="45">
        <v>320</v>
      </c>
      <c r="F23" s="45">
        <v>370</v>
      </c>
      <c r="G23" s="45">
        <v>420</v>
      </c>
      <c r="H23" s="45">
        <f t="shared" si="1"/>
        <v>480</v>
      </c>
      <c r="I23" s="45">
        <f>E23*2</f>
        <v>640</v>
      </c>
    </row>
    <row r="24" spans="1:9" ht="15" customHeight="1">
      <c r="A24" s="12">
        <v>21</v>
      </c>
      <c r="B24" s="42" t="s">
        <v>193</v>
      </c>
      <c r="C24" s="12" t="s">
        <v>253</v>
      </c>
      <c r="D24" s="10" t="s">
        <v>254</v>
      </c>
      <c r="E24" s="45">
        <v>320</v>
      </c>
      <c r="F24" s="45">
        <v>370</v>
      </c>
      <c r="G24" s="45">
        <v>420</v>
      </c>
      <c r="H24" s="45">
        <f t="shared" si="1"/>
        <v>480</v>
      </c>
      <c r="I24" s="45">
        <f>E24*2</f>
        <v>640</v>
      </c>
    </row>
    <row r="25" spans="1:9" ht="15" customHeight="1">
      <c r="A25" s="12">
        <v>22</v>
      </c>
      <c r="B25" s="42" t="s">
        <v>6</v>
      </c>
      <c r="C25" s="12" t="s">
        <v>105</v>
      </c>
      <c r="D25" s="10" t="s">
        <v>254</v>
      </c>
      <c r="E25" s="45">
        <v>320</v>
      </c>
      <c r="F25" s="45">
        <v>370</v>
      </c>
      <c r="G25" s="45">
        <v>420</v>
      </c>
      <c r="H25" s="45">
        <f t="shared" si="1"/>
        <v>480</v>
      </c>
      <c r="I25" s="45">
        <f>E25*2</f>
        <v>640</v>
      </c>
    </row>
    <row r="26" spans="1:9" ht="15" customHeight="1">
      <c r="A26" s="12">
        <v>23</v>
      </c>
      <c r="B26" s="42" t="s">
        <v>7</v>
      </c>
      <c r="C26" s="13" t="s">
        <v>256</v>
      </c>
      <c r="D26" s="10" t="s">
        <v>188</v>
      </c>
      <c r="E26" s="45">
        <v>370</v>
      </c>
      <c r="F26" s="45">
        <v>420</v>
      </c>
      <c r="G26" s="45">
        <v>470</v>
      </c>
      <c r="H26" s="45">
        <v>600</v>
      </c>
      <c r="I26" s="45">
        <v>700</v>
      </c>
    </row>
    <row r="27" spans="1:9" ht="15" customHeight="1">
      <c r="A27" s="12">
        <v>24</v>
      </c>
      <c r="B27" s="42" t="s">
        <v>7</v>
      </c>
      <c r="C27" s="13" t="s">
        <v>180</v>
      </c>
      <c r="D27" s="10" t="s">
        <v>187</v>
      </c>
      <c r="E27" s="45">
        <v>370</v>
      </c>
      <c r="F27" s="45">
        <v>420</v>
      </c>
      <c r="G27" s="45">
        <v>470</v>
      </c>
      <c r="H27" s="45">
        <v>600</v>
      </c>
      <c r="I27" s="45">
        <v>700</v>
      </c>
    </row>
    <row r="28" spans="1:9" ht="15" customHeight="1">
      <c r="A28" s="12">
        <v>25</v>
      </c>
      <c r="B28" s="42" t="s">
        <v>7</v>
      </c>
      <c r="C28" s="12" t="s">
        <v>100</v>
      </c>
      <c r="D28" s="10" t="s">
        <v>192</v>
      </c>
      <c r="E28" s="45">
        <v>370</v>
      </c>
      <c r="F28" s="45">
        <v>420</v>
      </c>
      <c r="G28" s="45">
        <v>470</v>
      </c>
      <c r="H28" s="45">
        <v>600</v>
      </c>
      <c r="I28" s="45">
        <v>700</v>
      </c>
    </row>
    <row r="29" spans="1:9" ht="24.75" customHeight="1">
      <c r="A29" s="12">
        <v>26</v>
      </c>
      <c r="B29" s="42" t="s">
        <v>194</v>
      </c>
      <c r="C29" s="12"/>
      <c r="D29" s="9"/>
      <c r="E29" s="45">
        <v>100</v>
      </c>
      <c r="F29" s="45">
        <v>100</v>
      </c>
      <c r="G29" s="45">
        <v>100</v>
      </c>
      <c r="H29" s="45">
        <v>100</v>
      </c>
      <c r="I29" s="45">
        <v>100</v>
      </c>
    </row>
    <row r="30" spans="1:9" ht="24.75" customHeight="1">
      <c r="A30" s="12">
        <v>27</v>
      </c>
      <c r="B30" s="42" t="s">
        <v>195</v>
      </c>
      <c r="C30" s="12"/>
      <c r="D30" s="9"/>
      <c r="E30" s="12" t="s">
        <v>257</v>
      </c>
      <c r="F30" s="12" t="s">
        <v>257</v>
      </c>
      <c r="G30" s="12" t="s">
        <v>257</v>
      </c>
      <c r="H30" s="12" t="s">
        <v>257</v>
      </c>
      <c r="I30" s="12" t="s">
        <v>257</v>
      </c>
    </row>
    <row r="31" spans="1:9" ht="24.75" customHeight="1">
      <c r="A31" s="12">
        <v>28</v>
      </c>
      <c r="B31" s="42" t="s">
        <v>196</v>
      </c>
      <c r="C31" s="12"/>
      <c r="D31" s="9"/>
      <c r="E31" s="45">
        <v>20</v>
      </c>
      <c r="F31" s="45">
        <v>20</v>
      </c>
      <c r="G31" s="45">
        <v>20</v>
      </c>
      <c r="H31" s="45">
        <v>20</v>
      </c>
      <c r="I31" s="45">
        <v>20</v>
      </c>
    </row>
    <row r="32" spans="1:9" ht="54.75" customHeight="1">
      <c r="A32" s="12">
        <v>29</v>
      </c>
      <c r="B32" s="42" t="s">
        <v>258</v>
      </c>
      <c r="C32" s="12"/>
      <c r="D32" s="9"/>
      <c r="E32" s="45">
        <v>7</v>
      </c>
      <c r="F32" s="45">
        <v>7</v>
      </c>
      <c r="G32" s="45">
        <v>7</v>
      </c>
      <c r="H32" s="45">
        <v>7</v>
      </c>
      <c r="I32" s="45">
        <v>7</v>
      </c>
    </row>
    <row r="33" spans="1:9" s="58" customFormat="1" ht="15" customHeight="1">
      <c r="A33" s="12">
        <v>30</v>
      </c>
      <c r="B33" s="8" t="s">
        <v>9</v>
      </c>
      <c r="C33" s="57"/>
      <c r="D33" s="2"/>
      <c r="E33" s="52">
        <v>540</v>
      </c>
      <c r="F33" s="52">
        <v>640</v>
      </c>
      <c r="G33" s="52">
        <v>750</v>
      </c>
      <c r="H33" s="52">
        <v>850</v>
      </c>
      <c r="I33" s="52">
        <v>900</v>
      </c>
    </row>
    <row r="34" spans="1:9" ht="15" customHeight="1">
      <c r="A34" s="12">
        <v>31</v>
      </c>
      <c r="B34" s="42" t="s">
        <v>43</v>
      </c>
      <c r="C34" s="12"/>
      <c r="D34" s="9"/>
      <c r="E34" s="45">
        <v>540</v>
      </c>
      <c r="F34" s="45">
        <v>640</v>
      </c>
      <c r="G34" s="45">
        <v>750</v>
      </c>
      <c r="H34" s="45">
        <v>850</v>
      </c>
      <c r="I34" s="45">
        <v>900</v>
      </c>
    </row>
    <row r="35" spans="1:9" ht="24.75" customHeight="1">
      <c r="A35" s="12">
        <v>32</v>
      </c>
      <c r="B35" s="42" t="s">
        <v>42</v>
      </c>
      <c r="C35" s="12"/>
      <c r="D35" s="9"/>
      <c r="E35" s="197">
        <v>50</v>
      </c>
      <c r="F35" s="198"/>
      <c r="G35" s="198"/>
      <c r="H35" s="198"/>
      <c r="I35" s="199"/>
    </row>
    <row r="36" spans="1:9" ht="20.25" customHeight="1">
      <c r="A36" s="193"/>
      <c r="B36" s="193"/>
      <c r="C36" s="193"/>
      <c r="D36" s="193"/>
      <c r="E36" s="193"/>
      <c r="F36" s="193"/>
      <c r="G36" s="193"/>
      <c r="H36" s="193"/>
      <c r="I36" s="194"/>
    </row>
    <row r="37" spans="1:9" ht="15" customHeight="1">
      <c r="A37" s="12">
        <v>33</v>
      </c>
      <c r="B37" s="42" t="s">
        <v>259</v>
      </c>
      <c r="C37" s="9" t="s">
        <v>261</v>
      </c>
      <c r="D37" s="9"/>
      <c r="E37" s="45">
        <v>300</v>
      </c>
      <c r="F37" s="45">
        <v>400</v>
      </c>
      <c r="G37" s="54" t="s">
        <v>198</v>
      </c>
      <c r="H37" s="54"/>
      <c r="I37" s="54"/>
    </row>
    <row r="38" spans="1:9" ht="15" customHeight="1">
      <c r="A38" s="12">
        <v>34</v>
      </c>
      <c r="B38" s="42" t="s">
        <v>197</v>
      </c>
      <c r="C38" s="9">
        <v>30</v>
      </c>
      <c r="D38" s="9"/>
      <c r="E38" s="45">
        <v>350</v>
      </c>
      <c r="F38" s="45">
        <v>450</v>
      </c>
      <c r="G38" s="54" t="s">
        <v>199</v>
      </c>
      <c r="H38" s="54"/>
      <c r="I38" s="54"/>
    </row>
    <row r="39" spans="1:9" ht="15" customHeight="1">
      <c r="A39" s="12">
        <v>35</v>
      </c>
      <c r="B39" s="42" t="s">
        <v>260</v>
      </c>
      <c r="C39" s="9">
        <v>10</v>
      </c>
      <c r="D39" s="9"/>
      <c r="E39" s="45">
        <v>350</v>
      </c>
      <c r="F39" s="45">
        <v>500</v>
      </c>
      <c r="G39" s="45">
        <v>650</v>
      </c>
      <c r="H39" s="54"/>
      <c r="I39" s="54"/>
    </row>
    <row r="40" spans="1:9" ht="18.75" customHeight="1">
      <c r="A40" s="195"/>
      <c r="B40" s="195"/>
      <c r="C40" s="195"/>
      <c r="D40" s="195"/>
      <c r="E40" s="195"/>
      <c r="F40" s="195"/>
      <c r="G40" s="195"/>
      <c r="H40" s="195"/>
      <c r="I40" s="196"/>
    </row>
    <row r="41" spans="1:5" ht="15">
      <c r="A41" s="187"/>
      <c r="B41" s="187"/>
      <c r="C41" s="187"/>
      <c r="D41" s="187"/>
      <c r="E41" s="187"/>
    </row>
    <row r="42" spans="2:4" ht="15">
      <c r="B42" s="49" t="s">
        <v>239</v>
      </c>
      <c r="C42" s="49"/>
      <c r="D42" s="21"/>
    </row>
    <row r="43" spans="3:4" ht="15">
      <c r="C43" s="14"/>
      <c r="D43" s="50" t="s">
        <v>29</v>
      </c>
    </row>
  </sheetData>
  <sheetProtection password="C76D" sheet="1" objects="1" scenarios="1" selectLockedCells="1" selectUnlockedCells="1"/>
  <mergeCells count="7">
    <mergeCell ref="A41:E41"/>
    <mergeCell ref="A2:D2"/>
    <mergeCell ref="E2:I2"/>
    <mergeCell ref="A14:I14"/>
    <mergeCell ref="A36:I36"/>
    <mergeCell ref="A40:I40"/>
    <mergeCell ref="E35:I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4" sqref="J14"/>
    </sheetView>
  </sheetViews>
  <sheetFormatPr defaultColWidth="9.140625" defaultRowHeight="15"/>
  <cols>
    <col min="1" max="1" width="5.421875" style="69" customWidth="1"/>
    <col min="2" max="3" width="41.28125" style="1" customWidth="1"/>
    <col min="4" max="6" width="18.140625" style="1" customWidth="1"/>
    <col min="7" max="16384" width="9.140625" style="1" customWidth="1"/>
  </cols>
  <sheetData>
    <row r="1" ht="90.75" customHeight="1">
      <c r="D1" s="111"/>
    </row>
    <row r="2" spans="1:11" ht="21.75" customHeight="1">
      <c r="A2" s="18"/>
      <c r="B2" s="293" t="s">
        <v>618</v>
      </c>
      <c r="C2" s="293"/>
      <c r="D2" s="293"/>
      <c r="E2" s="293"/>
      <c r="F2" s="293"/>
      <c r="I2" s="112"/>
      <c r="J2" s="112"/>
      <c r="K2" s="112"/>
    </row>
    <row r="3" spans="1:11" ht="33" customHeight="1">
      <c r="A3" s="18"/>
      <c r="B3" s="189" t="s">
        <v>604</v>
      </c>
      <c r="C3" s="189"/>
      <c r="D3" s="189"/>
      <c r="E3" s="189"/>
      <c r="F3" s="138"/>
      <c r="I3" s="112"/>
      <c r="J3" s="112"/>
      <c r="K3" s="112"/>
    </row>
    <row r="4" spans="1:6" ht="55.5" customHeight="1">
      <c r="A4" s="18"/>
      <c r="B4" s="114" t="s">
        <v>605</v>
      </c>
      <c r="C4" s="145" t="s">
        <v>606</v>
      </c>
      <c r="D4" s="145" t="s">
        <v>607</v>
      </c>
      <c r="E4" s="145" t="s">
        <v>358</v>
      </c>
      <c r="F4" s="115" t="s">
        <v>608</v>
      </c>
    </row>
    <row r="5" spans="1:6" ht="24.75" customHeight="1">
      <c r="A5" s="18">
        <v>1</v>
      </c>
      <c r="B5" s="139" t="s">
        <v>609</v>
      </c>
      <c r="C5" s="140" t="s">
        <v>693</v>
      </c>
      <c r="D5" s="146" t="s">
        <v>614</v>
      </c>
      <c r="E5" s="140">
        <v>2</v>
      </c>
      <c r="F5" s="140">
        <v>3500</v>
      </c>
    </row>
    <row r="6" spans="1:6" ht="24.75" customHeight="1">
      <c r="A6" s="18">
        <v>2</v>
      </c>
      <c r="B6" s="139" t="s">
        <v>610</v>
      </c>
      <c r="C6" s="140" t="s">
        <v>694</v>
      </c>
      <c r="D6" s="146" t="s">
        <v>614</v>
      </c>
      <c r="E6" s="140">
        <v>2</v>
      </c>
      <c r="F6" s="140">
        <v>3700</v>
      </c>
    </row>
    <row r="7" spans="1:6" ht="24.75" customHeight="1">
      <c r="A7" s="18">
        <v>3</v>
      </c>
      <c r="B7" s="139" t="s">
        <v>611</v>
      </c>
      <c r="C7" s="140" t="s">
        <v>615</v>
      </c>
      <c r="D7" s="12" t="s">
        <v>613</v>
      </c>
      <c r="E7" s="140">
        <v>1</v>
      </c>
      <c r="F7" s="43">
        <v>2500</v>
      </c>
    </row>
    <row r="8" spans="1:6" ht="24.75" customHeight="1">
      <c r="A8" s="18">
        <v>4</v>
      </c>
      <c r="B8" s="139" t="s">
        <v>612</v>
      </c>
      <c r="C8" s="140" t="s">
        <v>616</v>
      </c>
      <c r="D8" s="12" t="s">
        <v>613</v>
      </c>
      <c r="E8" s="140">
        <v>1</v>
      </c>
      <c r="F8" s="43">
        <v>2900</v>
      </c>
    </row>
    <row r="9" spans="1:6" ht="24.75" customHeight="1">
      <c r="A9" s="18"/>
      <c r="B9" s="286" t="s">
        <v>499</v>
      </c>
      <c r="C9" s="287"/>
      <c r="D9" s="287"/>
      <c r="E9" s="287"/>
      <c r="F9" s="287"/>
    </row>
    <row r="10" spans="1:6" ht="34.5" customHeight="1">
      <c r="A10" s="18">
        <v>5</v>
      </c>
      <c r="B10" s="36" t="s">
        <v>619</v>
      </c>
      <c r="C10" s="288">
        <f>350</f>
        <v>350</v>
      </c>
      <c r="D10" s="288"/>
      <c r="E10" s="288"/>
      <c r="F10" s="288"/>
    </row>
    <row r="11" spans="1:6" ht="34.5" customHeight="1">
      <c r="A11" s="18"/>
      <c r="B11" s="99" t="s">
        <v>271</v>
      </c>
      <c r="C11" s="281" t="s">
        <v>38</v>
      </c>
      <c r="D11" s="281"/>
      <c r="E11" s="281"/>
      <c r="F11" s="281"/>
    </row>
    <row r="12" spans="1:6" ht="34.5" customHeight="1">
      <c r="A12" s="18">
        <v>6</v>
      </c>
      <c r="B12" s="119" t="s">
        <v>603</v>
      </c>
      <c r="C12" s="289" t="s">
        <v>602</v>
      </c>
      <c r="D12" s="289"/>
      <c r="E12" s="289"/>
      <c r="F12" s="289"/>
    </row>
    <row r="13" spans="1:6" ht="34.5" customHeight="1">
      <c r="A13" s="18">
        <v>7</v>
      </c>
      <c r="B13" s="119" t="s">
        <v>490</v>
      </c>
      <c r="C13" s="289" t="s">
        <v>492</v>
      </c>
      <c r="D13" s="289"/>
      <c r="E13" s="289"/>
      <c r="F13" s="289"/>
    </row>
    <row r="14" spans="1:6" ht="34.5" customHeight="1">
      <c r="A14" s="18">
        <v>8</v>
      </c>
      <c r="B14" s="119" t="s">
        <v>491</v>
      </c>
      <c r="C14" s="289" t="s">
        <v>493</v>
      </c>
      <c r="D14" s="289"/>
      <c r="E14" s="289"/>
      <c r="F14" s="289"/>
    </row>
    <row r="15" spans="1:6" ht="34.5" customHeight="1">
      <c r="A15" s="18">
        <v>9</v>
      </c>
      <c r="B15" s="119" t="s">
        <v>620</v>
      </c>
      <c r="C15" s="289" t="s">
        <v>494</v>
      </c>
      <c r="D15" s="289"/>
      <c r="E15" s="289"/>
      <c r="F15" s="289"/>
    </row>
    <row r="17" spans="2:5" ht="15" customHeight="1">
      <c r="B17" s="292" t="s">
        <v>239</v>
      </c>
      <c r="C17" s="292"/>
      <c r="D17" s="292"/>
      <c r="E17" s="292"/>
    </row>
    <row r="18" spans="2:3" ht="15">
      <c r="B18" s="14"/>
      <c r="C18" s="16" t="s">
        <v>29</v>
      </c>
    </row>
  </sheetData>
  <sheetProtection password="C76D" sheet="1" selectLockedCells="1" selectUnlockedCells="1"/>
  <mergeCells count="10">
    <mergeCell ref="C13:F13"/>
    <mergeCell ref="C14:F14"/>
    <mergeCell ref="C15:F15"/>
    <mergeCell ref="B17:E17"/>
    <mergeCell ref="B2:F2"/>
    <mergeCell ref="B3:E3"/>
    <mergeCell ref="B9:F9"/>
    <mergeCell ref="C10:F10"/>
    <mergeCell ref="C11:F11"/>
    <mergeCell ref="C12:F12"/>
  </mergeCells>
  <printOptions/>
  <pageMargins left="0.35433070866141736" right="0.7086614173228347" top="0.7480314960629921" bottom="0.7480314960629921" header="0.31496062992125984" footer="0.31496062992125984"/>
  <pageSetup fitToHeight="1" fitToWidth="1" horizontalDpi="180" verticalDpi="180" orientation="portrait" paperSize="9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0" sqref="L10"/>
    </sheetView>
  </sheetViews>
  <sheetFormatPr defaultColWidth="9.140625" defaultRowHeight="15"/>
  <cols>
    <col min="1" max="1" width="5.421875" style="69" customWidth="1"/>
    <col min="2" max="2" width="41.28125" style="1" customWidth="1"/>
    <col min="3" max="3" width="22.140625" style="1" customWidth="1"/>
    <col min="4" max="4" width="22.7109375" style="1" customWidth="1"/>
    <col min="5" max="5" width="21.7109375" style="1" customWidth="1"/>
    <col min="6" max="6" width="18.140625" style="1" customWidth="1"/>
    <col min="7" max="16384" width="9.140625" style="1" customWidth="1"/>
  </cols>
  <sheetData>
    <row r="1" ht="90.75" customHeight="1">
      <c r="D1" s="111"/>
    </row>
    <row r="2" spans="1:11" ht="21.75" customHeight="1">
      <c r="A2" s="18"/>
      <c r="B2" s="293" t="s">
        <v>659</v>
      </c>
      <c r="C2" s="293"/>
      <c r="D2" s="293"/>
      <c r="E2" s="293"/>
      <c r="F2" s="293"/>
      <c r="I2" s="112"/>
      <c r="J2" s="112"/>
      <c r="K2" s="112"/>
    </row>
    <row r="3" spans="1:11" ht="33" customHeight="1">
      <c r="A3" s="18"/>
      <c r="B3" s="96" t="s">
        <v>688</v>
      </c>
      <c r="C3" s="285" t="s">
        <v>643</v>
      </c>
      <c r="D3" s="285"/>
      <c r="E3" s="285"/>
      <c r="F3" s="224"/>
      <c r="I3" s="112"/>
      <c r="J3" s="112"/>
      <c r="K3" s="112"/>
    </row>
    <row r="4" spans="1:6" ht="55.5" customHeight="1">
      <c r="A4" s="18"/>
      <c r="B4" s="114" t="s">
        <v>644</v>
      </c>
      <c r="C4" s="147" t="s">
        <v>645</v>
      </c>
      <c r="D4" s="148" t="s">
        <v>646</v>
      </c>
      <c r="E4" s="148" t="s">
        <v>647</v>
      </c>
      <c r="F4" s="149" t="s">
        <v>648</v>
      </c>
    </row>
    <row r="5" spans="1:6" ht="24.75" customHeight="1">
      <c r="A5" s="18">
        <v>1</v>
      </c>
      <c r="B5" s="139" t="s">
        <v>637</v>
      </c>
      <c r="C5" s="116">
        <v>300</v>
      </c>
      <c r="D5" s="116">
        <v>280</v>
      </c>
      <c r="E5" s="116">
        <v>250</v>
      </c>
      <c r="F5" s="116">
        <v>200</v>
      </c>
    </row>
    <row r="6" spans="1:6" ht="24.75" customHeight="1">
      <c r="A6" s="18">
        <v>2</v>
      </c>
      <c r="B6" s="139" t="s">
        <v>638</v>
      </c>
      <c r="C6" s="116">
        <v>350</v>
      </c>
      <c r="D6" s="177">
        <v>300</v>
      </c>
      <c r="E6" s="116">
        <v>200</v>
      </c>
      <c r="F6" s="116">
        <v>150</v>
      </c>
    </row>
    <row r="7" spans="1:6" ht="24.75" customHeight="1">
      <c r="A7" s="18">
        <v>3</v>
      </c>
      <c r="B7" s="139" t="s">
        <v>639</v>
      </c>
      <c r="C7" s="310">
        <v>200</v>
      </c>
      <c r="D7" s="310"/>
      <c r="E7" s="310"/>
      <c r="F7" s="310"/>
    </row>
    <row r="8" spans="1:6" ht="24.75" customHeight="1">
      <c r="A8" s="18">
        <v>4</v>
      </c>
      <c r="B8" s="139" t="s">
        <v>640</v>
      </c>
      <c r="C8" s="310">
        <v>170</v>
      </c>
      <c r="D8" s="310"/>
      <c r="E8" s="310"/>
      <c r="F8" s="310"/>
    </row>
    <row r="9" spans="1:6" ht="24.75" customHeight="1">
      <c r="A9" s="18">
        <v>5</v>
      </c>
      <c r="B9" s="150" t="s">
        <v>641</v>
      </c>
      <c r="C9" s="310">
        <v>350</v>
      </c>
      <c r="D9" s="310"/>
      <c r="E9" s="310"/>
      <c r="F9" s="310"/>
    </row>
    <row r="10" spans="1:6" ht="24.75" customHeight="1">
      <c r="A10" s="18">
        <v>6</v>
      </c>
      <c r="B10" s="150" t="s">
        <v>642</v>
      </c>
      <c r="C10" s="310">
        <v>350</v>
      </c>
      <c r="D10" s="310"/>
      <c r="E10" s="310"/>
      <c r="F10" s="310"/>
    </row>
    <row r="11" spans="1:6" ht="34.5" customHeight="1">
      <c r="A11" s="18"/>
      <c r="B11" s="99" t="s">
        <v>271</v>
      </c>
      <c r="C11" s="281" t="s">
        <v>38</v>
      </c>
      <c r="D11" s="281"/>
      <c r="E11" s="281"/>
      <c r="F11" s="281"/>
    </row>
    <row r="12" spans="1:6" ht="34.5" customHeight="1">
      <c r="A12" s="18">
        <v>7</v>
      </c>
      <c r="B12" s="119" t="s">
        <v>603</v>
      </c>
      <c r="C12" s="289" t="s">
        <v>489</v>
      </c>
      <c r="D12" s="289"/>
      <c r="E12" s="289"/>
      <c r="F12" s="289"/>
    </row>
    <row r="13" spans="1:6" ht="34.5" customHeight="1">
      <c r="A13" s="18">
        <v>8</v>
      </c>
      <c r="B13" s="119" t="s">
        <v>490</v>
      </c>
      <c r="C13" s="289" t="s">
        <v>492</v>
      </c>
      <c r="D13" s="289"/>
      <c r="E13" s="289"/>
      <c r="F13" s="289"/>
    </row>
    <row r="14" spans="1:6" ht="34.5" customHeight="1">
      <c r="A14" s="18">
        <v>9</v>
      </c>
      <c r="B14" s="119" t="s">
        <v>620</v>
      </c>
      <c r="C14" s="289" t="s">
        <v>494</v>
      </c>
      <c r="D14" s="289"/>
      <c r="E14" s="289"/>
      <c r="F14" s="289"/>
    </row>
    <row r="16" spans="2:5" ht="15" customHeight="1">
      <c r="B16" s="292" t="s">
        <v>239</v>
      </c>
      <c r="C16" s="292"/>
      <c r="D16" s="292"/>
      <c r="E16" s="292"/>
    </row>
    <row r="17" spans="2:3" ht="15">
      <c r="B17" s="14"/>
      <c r="C17" s="16" t="s">
        <v>29</v>
      </c>
    </row>
  </sheetData>
  <sheetProtection password="C76D" sheet="1" selectLockedCells="1" selectUnlockedCells="1"/>
  <mergeCells count="11">
    <mergeCell ref="B16:E16"/>
    <mergeCell ref="C3:F3"/>
    <mergeCell ref="C7:F7"/>
    <mergeCell ref="C8:F8"/>
    <mergeCell ref="C9:F9"/>
    <mergeCell ref="C10:F10"/>
    <mergeCell ref="B2:F2"/>
    <mergeCell ref="C11:F11"/>
    <mergeCell ref="C12:F12"/>
    <mergeCell ref="C13:F13"/>
    <mergeCell ref="C14:F14"/>
  </mergeCells>
  <printOptions/>
  <pageMargins left="0.35433070866141736" right="0.7086614173228347" top="0.7480314960629921" bottom="0.7480314960629921" header="0.31496062992125984" footer="0.31496062992125984"/>
  <pageSetup fitToHeight="1" fitToWidth="1" horizontalDpi="180" verticalDpi="18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6" sqref="J6"/>
    </sheetView>
  </sheetViews>
  <sheetFormatPr defaultColWidth="9.140625" defaultRowHeight="15"/>
  <cols>
    <col min="1" max="1" width="5.28125" style="69" customWidth="1"/>
    <col min="2" max="2" width="34.00390625" style="151" customWidth="1"/>
    <col min="3" max="3" width="19.140625" style="1" customWidth="1"/>
    <col min="4" max="5" width="18.140625" style="1" customWidth="1"/>
    <col min="6" max="16384" width="9.140625" style="1" customWidth="1"/>
  </cols>
  <sheetData>
    <row r="1" spans="2:6" ht="86.25" customHeight="1">
      <c r="B1" s="152"/>
      <c r="C1" s="153"/>
      <c r="F1" s="112"/>
    </row>
    <row r="2" spans="1:6" ht="15" customHeight="1">
      <c r="A2" s="314" t="s">
        <v>689</v>
      </c>
      <c r="B2" s="275"/>
      <c r="C2" s="275"/>
      <c r="D2" s="275"/>
      <c r="E2" s="276"/>
      <c r="F2" s="112"/>
    </row>
    <row r="3" spans="1:5" s="14" customFormat="1" ht="17.25" customHeight="1">
      <c r="A3" s="9"/>
      <c r="B3" s="236" t="s">
        <v>652</v>
      </c>
      <c r="C3" s="237"/>
      <c r="D3" s="237"/>
      <c r="E3" s="238"/>
    </row>
    <row r="4" spans="1:5" s="151" customFormat="1" ht="24.75" customHeight="1">
      <c r="A4" s="18">
        <v>1</v>
      </c>
      <c r="B4" s="42" t="s">
        <v>649</v>
      </c>
      <c r="C4" s="310">
        <v>270</v>
      </c>
      <c r="D4" s="310"/>
      <c r="E4" s="310"/>
    </row>
    <row r="5" spans="1:5" s="151" customFormat="1" ht="24.75" customHeight="1">
      <c r="A5" s="18">
        <v>2</v>
      </c>
      <c r="B5" s="42" t="s">
        <v>650</v>
      </c>
      <c r="C5" s="310">
        <v>450</v>
      </c>
      <c r="D5" s="310"/>
      <c r="E5" s="310"/>
    </row>
    <row r="6" spans="1:5" ht="24" customHeight="1">
      <c r="A6" s="18">
        <v>3</v>
      </c>
      <c r="B6" s="42" t="s">
        <v>651</v>
      </c>
      <c r="C6" s="311">
        <v>250</v>
      </c>
      <c r="D6" s="312"/>
      <c r="E6" s="313"/>
    </row>
    <row r="7" spans="1:5" ht="24" customHeight="1">
      <c r="A7" s="18">
        <v>4</v>
      </c>
      <c r="B7" s="42" t="s">
        <v>630</v>
      </c>
      <c r="C7" s="315" t="s">
        <v>631</v>
      </c>
      <c r="D7" s="316"/>
      <c r="E7" s="317"/>
    </row>
    <row r="8" spans="1:5" ht="15" customHeight="1">
      <c r="A8" s="9"/>
      <c r="B8" s="236" t="s">
        <v>653</v>
      </c>
      <c r="C8" s="237"/>
      <c r="D8" s="237"/>
      <c r="E8" s="238"/>
    </row>
    <row r="9" spans="1:5" ht="26.25" customHeight="1">
      <c r="A9" s="18"/>
      <c r="B9" s="154"/>
      <c r="C9" s="37" t="s">
        <v>622</v>
      </c>
      <c r="D9" s="37" t="s">
        <v>623</v>
      </c>
      <c r="E9" s="155" t="s">
        <v>624</v>
      </c>
    </row>
    <row r="10" spans="1:5" ht="26.25" customHeight="1">
      <c r="A10" s="18">
        <v>5</v>
      </c>
      <c r="B10" s="8" t="s">
        <v>625</v>
      </c>
      <c r="C10" s="37">
        <v>220</v>
      </c>
      <c r="D10" s="37">
        <v>200</v>
      </c>
      <c r="E10" s="37">
        <v>180</v>
      </c>
    </row>
    <row r="11" spans="1:5" ht="26.25" customHeight="1">
      <c r="A11" s="18">
        <v>6</v>
      </c>
      <c r="B11" s="8" t="s">
        <v>626</v>
      </c>
      <c r="C11" s="37">
        <v>240</v>
      </c>
      <c r="D11" s="37">
        <v>210</v>
      </c>
      <c r="E11" s="37">
        <v>190</v>
      </c>
    </row>
    <row r="12" spans="1:5" ht="26.25" customHeight="1">
      <c r="A12" s="18">
        <v>7</v>
      </c>
      <c r="B12" s="8" t="s">
        <v>627</v>
      </c>
      <c r="C12" s="37">
        <v>280</v>
      </c>
      <c r="D12" s="37">
        <v>240</v>
      </c>
      <c r="E12" s="37">
        <v>220</v>
      </c>
    </row>
    <row r="13" spans="1:5" ht="15.75" customHeight="1">
      <c r="A13" s="18">
        <v>8</v>
      </c>
      <c r="B13" s="42" t="s">
        <v>22</v>
      </c>
      <c r="C13" s="319">
        <v>270</v>
      </c>
      <c r="D13" s="320"/>
      <c r="E13" s="321"/>
    </row>
    <row r="14" spans="1:5" ht="15" customHeight="1">
      <c r="A14" s="18">
        <v>9</v>
      </c>
      <c r="B14" s="42" t="s">
        <v>21</v>
      </c>
      <c r="C14" s="319">
        <v>450</v>
      </c>
      <c r="D14" s="320"/>
      <c r="E14" s="321"/>
    </row>
    <row r="15" spans="1:5" ht="15" customHeight="1">
      <c r="A15" s="18">
        <v>10</v>
      </c>
      <c r="B15" s="42" t="s">
        <v>630</v>
      </c>
      <c r="C15" s="315" t="s">
        <v>631</v>
      </c>
      <c r="D15" s="316"/>
      <c r="E15" s="317"/>
    </row>
    <row r="16" spans="1:5" ht="15" customHeight="1">
      <c r="A16" s="9"/>
      <c r="B16" s="236" t="s">
        <v>654</v>
      </c>
      <c r="C16" s="237"/>
      <c r="D16" s="237"/>
      <c r="E16" s="238"/>
    </row>
    <row r="17" spans="1:5" ht="29.25" customHeight="1">
      <c r="A17" s="18">
        <v>11</v>
      </c>
      <c r="B17" s="42" t="s">
        <v>628</v>
      </c>
      <c r="C17" s="197">
        <v>20</v>
      </c>
      <c r="D17" s="198"/>
      <c r="E17" s="199"/>
    </row>
    <row r="18" spans="1:5" ht="30" customHeight="1">
      <c r="A18" s="18">
        <v>12</v>
      </c>
      <c r="B18" s="42" t="s">
        <v>655</v>
      </c>
      <c r="C18" s="311">
        <v>40</v>
      </c>
      <c r="D18" s="312"/>
      <c r="E18" s="313"/>
    </row>
    <row r="19" spans="1:5" ht="17.25" customHeight="1">
      <c r="A19" s="18">
        <v>13</v>
      </c>
      <c r="B19" s="42" t="s">
        <v>629</v>
      </c>
      <c r="C19" s="311">
        <v>60</v>
      </c>
      <c r="D19" s="312"/>
      <c r="E19" s="313"/>
    </row>
    <row r="20" spans="1:5" ht="40.5" customHeight="1">
      <c r="A20" s="18">
        <v>14</v>
      </c>
      <c r="B20" s="42" t="s">
        <v>656</v>
      </c>
      <c r="C20" s="311">
        <v>160</v>
      </c>
      <c r="D20" s="312"/>
      <c r="E20" s="313"/>
    </row>
    <row r="21" spans="1:5" ht="24" customHeight="1">
      <c r="A21" s="18"/>
      <c r="B21" s="156" t="s">
        <v>632</v>
      </c>
      <c r="C21" s="310"/>
      <c r="D21" s="310"/>
      <c r="E21" s="310"/>
    </row>
    <row r="22" spans="1:5" ht="24" customHeight="1">
      <c r="A22" s="18">
        <v>15</v>
      </c>
      <c r="B22" s="19" t="s">
        <v>633</v>
      </c>
      <c r="C22" s="318">
        <v>500</v>
      </c>
      <c r="D22" s="318"/>
      <c r="E22" s="318"/>
    </row>
    <row r="23" spans="1:5" ht="24" customHeight="1">
      <c r="A23" s="18">
        <v>16</v>
      </c>
      <c r="B23" s="19" t="s">
        <v>634</v>
      </c>
      <c r="C23" s="318">
        <v>20</v>
      </c>
      <c r="D23" s="318"/>
      <c r="E23" s="318"/>
    </row>
    <row r="24" spans="1:5" ht="32.25" customHeight="1">
      <c r="A24" s="18">
        <v>17</v>
      </c>
      <c r="B24" s="19" t="s">
        <v>635</v>
      </c>
      <c r="C24" s="299" t="s">
        <v>492</v>
      </c>
      <c r="D24" s="299"/>
      <c r="E24" s="299"/>
    </row>
    <row r="25" spans="1:5" ht="24" customHeight="1">
      <c r="A25" s="18">
        <v>18</v>
      </c>
      <c r="B25" s="19" t="s">
        <v>657</v>
      </c>
      <c r="C25" s="299" t="s">
        <v>617</v>
      </c>
      <c r="D25" s="299"/>
      <c r="E25" s="299"/>
    </row>
    <row r="26" spans="1:5" ht="24" customHeight="1">
      <c r="A26" s="18">
        <v>19</v>
      </c>
      <c r="B26" s="19" t="s">
        <v>658</v>
      </c>
      <c r="C26" s="299" t="s">
        <v>636</v>
      </c>
      <c r="D26" s="299"/>
      <c r="E26" s="299"/>
    </row>
    <row r="27" spans="1:5" ht="24" customHeight="1">
      <c r="A27" s="18"/>
      <c r="B27" s="294" t="s">
        <v>271</v>
      </c>
      <c r="C27" s="294"/>
      <c r="D27" s="294"/>
      <c r="E27" s="294"/>
    </row>
    <row r="28" spans="1:5" ht="31.5" customHeight="1">
      <c r="A28" s="18">
        <v>20</v>
      </c>
      <c r="B28" s="119" t="s">
        <v>488</v>
      </c>
      <c r="C28" s="299" t="s">
        <v>489</v>
      </c>
      <c r="D28" s="299"/>
      <c r="E28" s="299"/>
    </row>
    <row r="29" spans="1:5" ht="24" customHeight="1">
      <c r="A29" s="18">
        <v>21</v>
      </c>
      <c r="B29" s="119" t="s">
        <v>490</v>
      </c>
      <c r="C29" s="299" t="s">
        <v>492</v>
      </c>
      <c r="D29" s="299"/>
      <c r="E29" s="299"/>
    </row>
    <row r="30" spans="1:5" ht="26.25" customHeight="1">
      <c r="A30" s="18">
        <v>22</v>
      </c>
      <c r="B30" s="119" t="s">
        <v>491</v>
      </c>
      <c r="C30" s="299" t="s">
        <v>493</v>
      </c>
      <c r="D30" s="299"/>
      <c r="E30" s="299"/>
    </row>
    <row r="31" spans="1:5" ht="30" customHeight="1">
      <c r="A31" s="18">
        <v>23</v>
      </c>
      <c r="B31" s="119" t="s">
        <v>620</v>
      </c>
      <c r="C31" s="299" t="s">
        <v>494</v>
      </c>
      <c r="D31" s="299"/>
      <c r="E31" s="299"/>
    </row>
    <row r="32" spans="1:5" ht="24" customHeight="1">
      <c r="A32" s="134"/>
      <c r="B32" s="40"/>
      <c r="C32" s="41"/>
      <c r="D32" s="41"/>
      <c r="E32" s="41"/>
    </row>
    <row r="33" spans="2:4" ht="15" customHeight="1">
      <c r="B33" s="292" t="s">
        <v>239</v>
      </c>
      <c r="C33" s="292"/>
      <c r="D33" s="292"/>
    </row>
    <row r="34" spans="2:3" ht="15">
      <c r="B34" s="157"/>
      <c r="C34" s="16" t="s">
        <v>29</v>
      </c>
    </row>
  </sheetData>
  <sheetProtection password="C76D" sheet="1" objects="1" scenarios="1" selectLockedCells="1" selectUnlockedCells="1"/>
  <mergeCells count="27">
    <mergeCell ref="B33:D33"/>
    <mergeCell ref="C13:E13"/>
    <mergeCell ref="C14:E14"/>
    <mergeCell ref="C17:E17"/>
    <mergeCell ref="C18:E18"/>
    <mergeCell ref="C28:E28"/>
    <mergeCell ref="C29:E29"/>
    <mergeCell ref="C30:E30"/>
    <mergeCell ref="C19:E19"/>
    <mergeCell ref="C22:E22"/>
    <mergeCell ref="C23:E23"/>
    <mergeCell ref="C24:E24"/>
    <mergeCell ref="B27:E27"/>
    <mergeCell ref="C31:E31"/>
    <mergeCell ref="C21:E21"/>
    <mergeCell ref="C25:E25"/>
    <mergeCell ref="C26:E26"/>
    <mergeCell ref="C20:E20"/>
    <mergeCell ref="C5:E5"/>
    <mergeCell ref="C4:E4"/>
    <mergeCell ref="C6:E6"/>
    <mergeCell ref="A2:E2"/>
    <mergeCell ref="C15:E15"/>
    <mergeCell ref="C7:E7"/>
    <mergeCell ref="B16:E16"/>
    <mergeCell ref="B8:E8"/>
    <mergeCell ref="B3:E3"/>
  </mergeCells>
  <printOptions/>
  <pageMargins left="0.35433070866141736" right="0.7086614173228347" top="0.7480314960629921" bottom="0.7480314960629921" header="0.31496062992125984" footer="0.31496062992125984"/>
  <pageSetup fitToHeight="1" fitToWidth="1" horizontalDpi="180" verticalDpi="18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5" sqref="H5"/>
    </sheetView>
  </sheetViews>
  <sheetFormatPr defaultColWidth="9.140625" defaultRowHeight="15"/>
  <cols>
    <col min="1" max="2" width="5.421875" style="1" customWidth="1"/>
    <col min="3" max="3" width="22.8515625" style="1" customWidth="1"/>
    <col min="4" max="4" width="38.421875" style="1" customWidth="1"/>
    <col min="5" max="5" width="17.28125" style="1" customWidth="1"/>
    <col min="6" max="6" width="19.7109375" style="1" customWidth="1"/>
    <col min="7" max="8" width="9.140625" style="1" customWidth="1"/>
    <col min="9" max="9" width="10.421875" style="1" customWidth="1"/>
    <col min="10" max="16384" width="9.140625" style="1" customWidth="1"/>
  </cols>
  <sheetData>
    <row r="1" ht="99" customHeight="1"/>
    <row r="2" spans="1:6" ht="27.75" customHeight="1">
      <c r="A2" s="188" t="s">
        <v>262</v>
      </c>
      <c r="B2" s="188"/>
      <c r="C2" s="188"/>
      <c r="D2" s="188"/>
      <c r="E2" s="188"/>
      <c r="F2" s="59" t="s">
        <v>11</v>
      </c>
    </row>
    <row r="3" spans="1:6" ht="40.5" customHeight="1">
      <c r="A3" s="60"/>
      <c r="B3" s="60" t="s">
        <v>56</v>
      </c>
      <c r="C3" s="215" t="s">
        <v>10</v>
      </c>
      <c r="D3" s="215"/>
      <c r="E3" s="61" t="s">
        <v>206</v>
      </c>
      <c r="F3" s="61" t="s">
        <v>207</v>
      </c>
    </row>
    <row r="4" spans="1:6" ht="15" customHeight="1">
      <c r="A4" s="203" t="s">
        <v>699</v>
      </c>
      <c r="B4" s="18">
        <v>1</v>
      </c>
      <c r="C4" s="213" t="s">
        <v>264</v>
      </c>
      <c r="D4" s="213"/>
      <c r="E4" s="46">
        <v>1</v>
      </c>
      <c r="F4" s="46">
        <v>200</v>
      </c>
    </row>
    <row r="5" spans="1:6" ht="15" customHeight="1">
      <c r="A5" s="204"/>
      <c r="B5" s="18">
        <v>2</v>
      </c>
      <c r="C5" s="213" t="s">
        <v>265</v>
      </c>
      <c r="D5" s="213"/>
      <c r="E5" s="46">
        <v>2</v>
      </c>
      <c r="F5" s="46">
        <v>350</v>
      </c>
    </row>
    <row r="6" spans="1:6" ht="15" customHeight="1">
      <c r="A6" s="204"/>
      <c r="B6" s="37">
        <v>3</v>
      </c>
      <c r="C6" s="213" t="s">
        <v>200</v>
      </c>
      <c r="D6" s="213"/>
      <c r="E6" s="63">
        <v>1</v>
      </c>
      <c r="F6" s="63">
        <v>270</v>
      </c>
    </row>
    <row r="7" spans="1:6" ht="15" customHeight="1">
      <c r="A7" s="204"/>
      <c r="B7" s="37">
        <v>4</v>
      </c>
      <c r="C7" s="213" t="s">
        <v>266</v>
      </c>
      <c r="D7" s="213"/>
      <c r="E7" s="63">
        <v>2</v>
      </c>
      <c r="F7" s="63">
        <v>450</v>
      </c>
    </row>
    <row r="8" spans="1:6" s="65" customFormat="1" ht="15" customHeight="1">
      <c r="A8" s="204"/>
      <c r="B8" s="37">
        <v>5</v>
      </c>
      <c r="C8" s="200" t="s">
        <v>267</v>
      </c>
      <c r="D8" s="200"/>
      <c r="E8" s="64">
        <v>1</v>
      </c>
      <c r="F8" s="64">
        <v>390</v>
      </c>
    </row>
    <row r="9" spans="1:6" s="65" customFormat="1" ht="15" customHeight="1">
      <c r="A9" s="204"/>
      <c r="B9" s="18">
        <v>6</v>
      </c>
      <c r="C9" s="200" t="s">
        <v>268</v>
      </c>
      <c r="D9" s="200"/>
      <c r="E9" s="64">
        <v>2</v>
      </c>
      <c r="F9" s="64">
        <v>630</v>
      </c>
    </row>
    <row r="10" spans="1:6" ht="15" customHeight="1">
      <c r="A10" s="204"/>
      <c r="B10" s="18">
        <v>7</v>
      </c>
      <c r="C10" s="200" t="s">
        <v>201</v>
      </c>
      <c r="D10" s="200"/>
      <c r="E10" s="202">
        <v>200</v>
      </c>
      <c r="F10" s="202"/>
    </row>
    <row r="11" spans="1:6" ht="15" customHeight="1">
      <c r="A11" s="205"/>
      <c r="B11" s="66">
        <v>8</v>
      </c>
      <c r="C11" s="214" t="s">
        <v>15</v>
      </c>
      <c r="D11" s="214"/>
      <c r="E11" s="211">
        <v>50</v>
      </c>
      <c r="F11" s="211"/>
    </row>
    <row r="12" spans="1:6" s="14" customFormat="1" ht="28.5" customHeight="1">
      <c r="A12" s="210" t="s">
        <v>202</v>
      </c>
      <c r="B12" s="210"/>
      <c r="C12" s="210"/>
      <c r="D12" s="210"/>
      <c r="E12" s="210"/>
      <c r="F12" s="210"/>
    </row>
    <row r="13" spans="1:6" ht="27" customHeight="1">
      <c r="A13" s="201" t="s">
        <v>263</v>
      </c>
      <c r="B13" s="201"/>
      <c r="C13" s="201"/>
      <c r="D13" s="201"/>
      <c r="E13" s="201"/>
      <c r="F13" s="201"/>
    </row>
    <row r="14" spans="1:6" s="65" customFormat="1" ht="15" customHeight="1">
      <c r="A14" s="207" t="s">
        <v>698</v>
      </c>
      <c r="B14" s="64">
        <v>9</v>
      </c>
      <c r="C14" s="213" t="s">
        <v>12</v>
      </c>
      <c r="D14" s="213"/>
      <c r="E14" s="63">
        <v>1</v>
      </c>
      <c r="F14" s="63">
        <v>550</v>
      </c>
    </row>
    <row r="15" spans="1:6" ht="15" customHeight="1">
      <c r="A15" s="208"/>
      <c r="B15" s="64">
        <v>10</v>
      </c>
      <c r="C15" s="200" t="s">
        <v>13</v>
      </c>
      <c r="D15" s="200"/>
      <c r="E15" s="25">
        <v>1</v>
      </c>
      <c r="F15" s="25">
        <v>950</v>
      </c>
    </row>
    <row r="16" spans="1:6" ht="15" customHeight="1">
      <c r="A16" s="208"/>
      <c r="B16" s="64">
        <v>11</v>
      </c>
      <c r="C16" s="200" t="s">
        <v>14</v>
      </c>
      <c r="D16" s="200"/>
      <c r="E16" s="25">
        <v>1</v>
      </c>
      <c r="F16" s="25">
        <v>1250</v>
      </c>
    </row>
    <row r="17" spans="1:6" ht="15" customHeight="1">
      <c r="A17" s="209"/>
      <c r="B17" s="64">
        <v>12</v>
      </c>
      <c r="C17" s="216" t="s">
        <v>270</v>
      </c>
      <c r="D17" s="217"/>
      <c r="E17" s="25"/>
      <c r="F17" s="25" t="s">
        <v>269</v>
      </c>
    </row>
    <row r="18" spans="1:6" ht="15">
      <c r="A18" s="201" t="s">
        <v>203</v>
      </c>
      <c r="B18" s="201"/>
      <c r="C18" s="201"/>
      <c r="D18" s="201"/>
      <c r="E18" s="201"/>
      <c r="F18" s="201"/>
    </row>
    <row r="19" spans="1:6" ht="15" customHeight="1">
      <c r="A19" s="207" t="s">
        <v>700</v>
      </c>
      <c r="B19" s="64">
        <v>13</v>
      </c>
      <c r="C19" s="200" t="s">
        <v>204</v>
      </c>
      <c r="D19" s="200"/>
      <c r="E19" s="18">
        <v>2</v>
      </c>
      <c r="F19" s="18">
        <v>3000</v>
      </c>
    </row>
    <row r="20" spans="1:6" ht="24.75" customHeight="1">
      <c r="A20" s="209"/>
      <c r="B20" s="64">
        <v>14</v>
      </c>
      <c r="C20" s="212" t="s">
        <v>205</v>
      </c>
      <c r="D20" s="212"/>
      <c r="E20" s="18">
        <v>2</v>
      </c>
      <c r="F20" s="18">
        <v>3000</v>
      </c>
    </row>
    <row r="21" spans="1:6" ht="24.75" customHeight="1">
      <c r="A21" s="201" t="s">
        <v>271</v>
      </c>
      <c r="B21" s="201"/>
      <c r="C21" s="201"/>
      <c r="D21" s="201"/>
      <c r="E21" s="201"/>
      <c r="F21" s="201"/>
    </row>
    <row r="22" spans="1:6" ht="15" customHeight="1">
      <c r="A22" s="207"/>
      <c r="B22" s="64">
        <v>15</v>
      </c>
      <c r="C22" s="200" t="s">
        <v>272</v>
      </c>
      <c r="D22" s="200"/>
      <c r="E22" s="206">
        <v>0</v>
      </c>
      <c r="F22" s="206"/>
    </row>
    <row r="23" spans="1:6" ht="15" customHeight="1">
      <c r="A23" s="208"/>
      <c r="B23" s="64">
        <v>16</v>
      </c>
      <c r="C23" s="200" t="s">
        <v>273</v>
      </c>
      <c r="D23" s="200"/>
      <c r="E23" s="206">
        <v>30</v>
      </c>
      <c r="F23" s="206"/>
    </row>
    <row r="24" spans="1:6" ht="15" customHeight="1">
      <c r="A24" s="208"/>
      <c r="B24" s="64">
        <v>19</v>
      </c>
      <c r="C24" s="200" t="s">
        <v>695</v>
      </c>
      <c r="D24" s="200"/>
      <c r="E24" s="206">
        <v>200</v>
      </c>
      <c r="F24" s="206"/>
    </row>
    <row r="25" spans="1:6" ht="15" customHeight="1">
      <c r="A25" s="208"/>
      <c r="B25" s="64">
        <v>20</v>
      </c>
      <c r="C25" s="200" t="s">
        <v>275</v>
      </c>
      <c r="D25" s="200"/>
      <c r="E25" s="206">
        <v>300</v>
      </c>
      <c r="F25" s="206"/>
    </row>
    <row r="26" spans="1:6" ht="15" customHeight="1">
      <c r="A26" s="209"/>
      <c r="B26" s="64">
        <v>21</v>
      </c>
      <c r="C26" s="200" t="s">
        <v>276</v>
      </c>
      <c r="D26" s="200"/>
      <c r="E26" s="206">
        <v>500</v>
      </c>
      <c r="F26" s="206"/>
    </row>
    <row r="27" spans="1:6" ht="27.75" customHeight="1">
      <c r="A27" s="210" t="s">
        <v>37</v>
      </c>
      <c r="B27" s="210"/>
      <c r="C27" s="210"/>
      <c r="D27" s="210"/>
      <c r="E27" s="210"/>
      <c r="F27" s="210"/>
    </row>
    <row r="29" spans="1:6" ht="15" customHeight="1">
      <c r="A29" s="187" t="s">
        <v>239</v>
      </c>
      <c r="B29" s="187"/>
      <c r="C29" s="187"/>
      <c r="D29" s="187"/>
      <c r="E29" s="187"/>
      <c r="F29" s="187"/>
    </row>
    <row r="30" spans="1:6" ht="15">
      <c r="A30" s="14"/>
      <c r="B30" s="14"/>
      <c r="C30" s="16" t="s">
        <v>29</v>
      </c>
      <c r="D30" s="16"/>
      <c r="E30" s="16"/>
      <c r="F30" s="16"/>
    </row>
  </sheetData>
  <sheetProtection password="C76D" sheet="1" objects="1" scenarios="1" selectLockedCells="1" selectUnlockedCells="1"/>
  <mergeCells count="38">
    <mergeCell ref="C3:D3"/>
    <mergeCell ref="A2:E2"/>
    <mergeCell ref="C4:D4"/>
    <mergeCell ref="C5:D5"/>
    <mergeCell ref="C7:D7"/>
    <mergeCell ref="C17:D17"/>
    <mergeCell ref="C8:D8"/>
    <mergeCell ref="C6:D6"/>
    <mergeCell ref="C15:D15"/>
    <mergeCell ref="C16:D16"/>
    <mergeCell ref="A27:F27"/>
    <mergeCell ref="E26:F26"/>
    <mergeCell ref="C10:D10"/>
    <mergeCell ref="C11:D11"/>
    <mergeCell ref="A13:F13"/>
    <mergeCell ref="A21:F21"/>
    <mergeCell ref="C23:D23"/>
    <mergeCell ref="C25:D25"/>
    <mergeCell ref="C24:D24"/>
    <mergeCell ref="E24:F24"/>
    <mergeCell ref="A29:F29"/>
    <mergeCell ref="A22:A26"/>
    <mergeCell ref="C9:D9"/>
    <mergeCell ref="A19:A20"/>
    <mergeCell ref="C19:D19"/>
    <mergeCell ref="C22:D22"/>
    <mergeCell ref="A12:F12"/>
    <mergeCell ref="A14:A17"/>
    <mergeCell ref="E11:F11"/>
    <mergeCell ref="C20:D20"/>
    <mergeCell ref="C26:D26"/>
    <mergeCell ref="A18:F18"/>
    <mergeCell ref="E10:F10"/>
    <mergeCell ref="A4:A11"/>
    <mergeCell ref="E25:F25"/>
    <mergeCell ref="E23:F23"/>
    <mergeCell ref="E22:F22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6" sqref="F6"/>
    </sheetView>
  </sheetViews>
  <sheetFormatPr defaultColWidth="9.140625" defaultRowHeight="15"/>
  <cols>
    <col min="1" max="1" width="11.421875" style="14" customWidth="1"/>
    <col min="2" max="2" width="24.00390625" style="14" customWidth="1"/>
    <col min="3" max="3" width="33.7109375" style="16" customWidth="1"/>
    <col min="4" max="4" width="32.140625" style="16" customWidth="1"/>
    <col min="5" max="5" width="34.57421875" style="16" customWidth="1"/>
    <col min="6" max="6" width="28.57421875" style="14" customWidth="1"/>
    <col min="7" max="16384" width="9.140625" style="14" customWidth="1"/>
  </cols>
  <sheetData>
    <row r="1" s="1" customFormat="1" ht="109.5" customHeight="1"/>
    <row r="2" spans="1:5" ht="21" customHeight="1">
      <c r="A2" s="188" t="s">
        <v>277</v>
      </c>
      <c r="B2" s="188"/>
      <c r="C2" s="188"/>
      <c r="D2" s="188"/>
      <c r="E2" s="188"/>
    </row>
    <row r="3" spans="1:5" ht="35.25" customHeight="1">
      <c r="A3" s="67"/>
      <c r="B3" s="52" t="s">
        <v>27</v>
      </c>
      <c r="C3" s="52" t="s">
        <v>209</v>
      </c>
      <c r="D3" s="52" t="s">
        <v>210</v>
      </c>
      <c r="E3" s="52" t="s">
        <v>211</v>
      </c>
    </row>
    <row r="4" spans="1:5" ht="39.75" customHeight="1">
      <c r="A4" s="220" t="s">
        <v>212</v>
      </c>
      <c r="B4" s="230" t="s">
        <v>208</v>
      </c>
      <c r="C4" s="218" t="s">
        <v>288</v>
      </c>
      <c r="D4" s="9" t="s">
        <v>23</v>
      </c>
      <c r="E4" s="17" t="s">
        <v>44</v>
      </c>
    </row>
    <row r="5" spans="1:5" ht="39.75" customHeight="1">
      <c r="A5" s="221"/>
      <c r="B5" s="231"/>
      <c r="C5" s="219"/>
      <c r="D5" s="9" t="s">
        <v>24</v>
      </c>
      <c r="E5" s="17" t="s">
        <v>45</v>
      </c>
    </row>
    <row r="6" spans="1:7" ht="39.75" customHeight="1">
      <c r="A6" s="221"/>
      <c r="B6" s="231"/>
      <c r="C6" s="219"/>
      <c r="D6" s="9" t="s">
        <v>213</v>
      </c>
      <c r="E6" s="17" t="s">
        <v>20</v>
      </c>
      <c r="G6" s="68"/>
    </row>
    <row r="7" spans="1:7" ht="39.75" customHeight="1">
      <c r="A7" s="220">
        <v>2</v>
      </c>
      <c r="B7" s="230" t="s">
        <v>217</v>
      </c>
      <c r="C7" s="227" t="s">
        <v>220</v>
      </c>
      <c r="D7" s="9" t="s">
        <v>278</v>
      </c>
      <c r="E7" s="17" t="s">
        <v>280</v>
      </c>
      <c r="G7" s="68"/>
    </row>
    <row r="8" spans="1:7" ht="39.75" customHeight="1">
      <c r="A8" s="221"/>
      <c r="B8" s="231"/>
      <c r="C8" s="228"/>
      <c r="D8" s="179" t="s">
        <v>279</v>
      </c>
      <c r="E8" s="17" t="s">
        <v>281</v>
      </c>
      <c r="G8" s="68"/>
    </row>
    <row r="9" spans="1:7" ht="39.75" customHeight="1">
      <c r="A9" s="221"/>
      <c r="B9" s="231"/>
      <c r="C9" s="228"/>
      <c r="D9" s="9" t="s">
        <v>218</v>
      </c>
      <c r="E9" s="17" t="s">
        <v>282</v>
      </c>
      <c r="G9" s="68"/>
    </row>
    <row r="10" spans="1:7" ht="39.75" customHeight="1">
      <c r="A10" s="222"/>
      <c r="B10" s="232"/>
      <c r="C10" s="229"/>
      <c r="D10" s="9" t="s">
        <v>55</v>
      </c>
      <c r="E10" s="17" t="s">
        <v>283</v>
      </c>
      <c r="G10" s="68"/>
    </row>
    <row r="11" spans="1:5" ht="39.75" customHeight="1">
      <c r="A11" s="220" t="s">
        <v>215</v>
      </c>
      <c r="B11" s="230" t="s">
        <v>214</v>
      </c>
      <c r="C11" s="227" t="s">
        <v>284</v>
      </c>
      <c r="D11" s="9" t="s">
        <v>23</v>
      </c>
      <c r="E11" s="17" t="s">
        <v>18</v>
      </c>
    </row>
    <row r="12" spans="1:5" ht="39.75" customHeight="1">
      <c r="A12" s="221"/>
      <c r="B12" s="231"/>
      <c r="C12" s="228"/>
      <c r="D12" s="9" t="s">
        <v>24</v>
      </c>
      <c r="E12" s="17" t="s">
        <v>221</v>
      </c>
    </row>
    <row r="13" spans="1:6" ht="39.75" customHeight="1">
      <c r="A13" s="221"/>
      <c r="B13" s="231"/>
      <c r="C13" s="228"/>
      <c r="D13" s="9" t="s">
        <v>213</v>
      </c>
      <c r="E13" s="17" t="s">
        <v>222</v>
      </c>
      <c r="F13" s="15"/>
    </row>
    <row r="14" spans="1:6" ht="39.75" customHeight="1">
      <c r="A14" s="222"/>
      <c r="B14" s="232"/>
      <c r="C14" s="229"/>
      <c r="D14" s="9" t="s">
        <v>25</v>
      </c>
      <c r="E14" s="11" t="s">
        <v>26</v>
      </c>
      <c r="F14" s="15"/>
    </row>
    <row r="15" spans="1:6" ht="39.75" customHeight="1">
      <c r="A15" s="220" t="s">
        <v>215</v>
      </c>
      <c r="B15" s="230" t="s">
        <v>216</v>
      </c>
      <c r="C15" s="227" t="s">
        <v>219</v>
      </c>
      <c r="D15" s="9" t="s">
        <v>23</v>
      </c>
      <c r="E15" s="17" t="s">
        <v>223</v>
      </c>
      <c r="F15" s="15"/>
    </row>
    <row r="16" spans="1:5" ht="39.75" customHeight="1">
      <c r="A16" s="221"/>
      <c r="B16" s="231"/>
      <c r="C16" s="228"/>
      <c r="D16" s="9" t="s">
        <v>24</v>
      </c>
      <c r="E16" s="17" t="s">
        <v>224</v>
      </c>
    </row>
    <row r="17" spans="1:5" ht="39.75" customHeight="1">
      <c r="A17" s="221"/>
      <c r="B17" s="231"/>
      <c r="C17" s="228"/>
      <c r="D17" s="9" t="s">
        <v>213</v>
      </c>
      <c r="E17" s="17" t="s">
        <v>225</v>
      </c>
    </row>
    <row r="18" spans="1:5" ht="39.75" customHeight="1">
      <c r="A18" s="222"/>
      <c r="B18" s="232"/>
      <c r="C18" s="229"/>
      <c r="D18" s="9" t="s">
        <v>25</v>
      </c>
      <c r="E18" s="11" t="s">
        <v>26</v>
      </c>
    </row>
    <row r="19" spans="1:5" ht="15" customHeight="1">
      <c r="A19" s="233" t="s">
        <v>271</v>
      </c>
      <c r="B19" s="233"/>
      <c r="C19" s="233"/>
      <c r="D19" s="223" t="s">
        <v>38</v>
      </c>
      <c r="E19" s="224"/>
    </row>
    <row r="20" spans="1:5" ht="15" customHeight="1">
      <c r="A20" s="234" t="s">
        <v>28</v>
      </c>
      <c r="B20" s="234"/>
      <c r="C20" s="234"/>
      <c r="D20" s="225">
        <v>800</v>
      </c>
      <c r="E20" s="225"/>
    </row>
    <row r="21" spans="1:5" ht="15" customHeight="1">
      <c r="A21" s="234" t="s">
        <v>285</v>
      </c>
      <c r="B21" s="234"/>
      <c r="C21" s="234"/>
      <c r="D21" s="226">
        <v>500</v>
      </c>
      <c r="E21" s="226"/>
    </row>
    <row r="22" spans="1:5" ht="15" customHeight="1">
      <c r="A22" s="234" t="s">
        <v>286</v>
      </c>
      <c r="B22" s="234"/>
      <c r="C22" s="234"/>
      <c r="D22" s="226">
        <v>800</v>
      </c>
      <c r="E22" s="226"/>
    </row>
    <row r="23" spans="1:5" ht="15" customHeight="1">
      <c r="A23" s="234" t="s">
        <v>287</v>
      </c>
      <c r="B23" s="234"/>
      <c r="C23" s="234"/>
      <c r="D23" s="226">
        <v>800</v>
      </c>
      <c r="E23" s="226"/>
    </row>
    <row r="25" spans="1:5" ht="15">
      <c r="A25" s="187" t="s">
        <v>239</v>
      </c>
      <c r="B25" s="187"/>
      <c r="C25" s="187"/>
      <c r="D25" s="187"/>
      <c r="E25" s="187"/>
    </row>
    <row r="26" ht="15">
      <c r="B26" s="16" t="s">
        <v>29</v>
      </c>
    </row>
  </sheetData>
  <sheetProtection password="C76D" sheet="1" selectLockedCells="1" selectUnlockedCells="1"/>
  <mergeCells count="24">
    <mergeCell ref="A22:C22"/>
    <mergeCell ref="A25:E25"/>
    <mergeCell ref="A20:C20"/>
    <mergeCell ref="A21:C21"/>
    <mergeCell ref="D23:E23"/>
    <mergeCell ref="A23:C23"/>
    <mergeCell ref="D22:E22"/>
    <mergeCell ref="A2:E2"/>
    <mergeCell ref="B4:B6"/>
    <mergeCell ref="A15:A18"/>
    <mergeCell ref="B15:B18"/>
    <mergeCell ref="C15:C18"/>
    <mergeCell ref="A19:C19"/>
    <mergeCell ref="A4:A6"/>
    <mergeCell ref="B7:B10"/>
    <mergeCell ref="B11:B14"/>
    <mergeCell ref="A11:A14"/>
    <mergeCell ref="C4:C6"/>
    <mergeCell ref="A7:A10"/>
    <mergeCell ref="D19:E19"/>
    <mergeCell ref="D20:E20"/>
    <mergeCell ref="D21:E21"/>
    <mergeCell ref="C11:C14"/>
    <mergeCell ref="C7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7" sqref="H17"/>
    </sheetView>
  </sheetViews>
  <sheetFormatPr defaultColWidth="9.140625" defaultRowHeight="15"/>
  <cols>
    <col min="1" max="1" width="4.8515625" style="69" customWidth="1"/>
    <col min="2" max="2" width="38.28125" style="1" customWidth="1"/>
    <col min="3" max="4" width="22.140625" style="1" customWidth="1"/>
    <col min="5" max="5" width="21.140625" style="1" customWidth="1"/>
    <col min="6" max="6" width="21.00390625" style="1" customWidth="1"/>
    <col min="7" max="8" width="9.140625" style="1" customWidth="1"/>
    <col min="9" max="9" width="10.421875" style="1" customWidth="1"/>
    <col min="10" max="16384" width="9.140625" style="1" customWidth="1"/>
  </cols>
  <sheetData>
    <row r="1" ht="100.5" customHeight="1"/>
    <row r="2" spans="1:6" ht="15" customHeight="1">
      <c r="A2" s="18" t="s">
        <v>56</v>
      </c>
      <c r="B2" s="243" t="s">
        <v>297</v>
      </c>
      <c r="C2" s="243"/>
      <c r="D2" s="243"/>
      <c r="E2" s="243"/>
      <c r="F2" s="243"/>
    </row>
    <row r="3" spans="1:6" ht="15" customHeight="1">
      <c r="A3" s="18"/>
      <c r="B3" s="70" t="s">
        <v>298</v>
      </c>
      <c r="C3" s="245" t="s">
        <v>347</v>
      </c>
      <c r="D3" s="245"/>
      <c r="E3" s="245"/>
      <c r="F3" s="245"/>
    </row>
    <row r="4" spans="1:6" ht="15" customHeight="1">
      <c r="A4" s="18"/>
      <c r="B4" s="71" t="s">
        <v>46</v>
      </c>
      <c r="C4" s="72" t="s">
        <v>301</v>
      </c>
      <c r="D4" s="72" t="s">
        <v>302</v>
      </c>
      <c r="E4" s="72" t="s">
        <v>303</v>
      </c>
      <c r="F4" s="72" t="s">
        <v>304</v>
      </c>
    </row>
    <row r="5" spans="1:6" ht="15" customHeight="1">
      <c r="A5" s="18">
        <v>1</v>
      </c>
      <c r="B5" s="64">
        <v>90</v>
      </c>
      <c r="C5" s="73">
        <v>65</v>
      </c>
      <c r="D5" s="73">
        <v>46</v>
      </c>
      <c r="E5" s="73">
        <v>34</v>
      </c>
      <c r="F5" s="73">
        <v>26</v>
      </c>
    </row>
    <row r="6" spans="1:8" ht="15" customHeight="1">
      <c r="A6" s="18">
        <v>2</v>
      </c>
      <c r="B6" s="64">
        <v>120</v>
      </c>
      <c r="C6" s="73">
        <v>66</v>
      </c>
      <c r="D6" s="73">
        <v>48</v>
      </c>
      <c r="E6" s="73">
        <v>36</v>
      </c>
      <c r="F6" s="73">
        <v>27</v>
      </c>
      <c r="H6" s="65"/>
    </row>
    <row r="7" spans="1:6" s="65" customFormat="1" ht="15" customHeight="1">
      <c r="A7" s="18">
        <v>3</v>
      </c>
      <c r="B7" s="64">
        <v>200</v>
      </c>
      <c r="C7" s="73">
        <v>69</v>
      </c>
      <c r="D7" s="73">
        <v>50</v>
      </c>
      <c r="E7" s="73">
        <v>39</v>
      </c>
      <c r="F7" s="73">
        <v>30</v>
      </c>
    </row>
    <row r="8" spans="1:6" ht="15" customHeight="1">
      <c r="A8" s="18">
        <v>4</v>
      </c>
      <c r="B8" s="64">
        <v>300</v>
      </c>
      <c r="C8" s="73">
        <v>78</v>
      </c>
      <c r="D8" s="73">
        <v>58</v>
      </c>
      <c r="E8" s="73">
        <v>46</v>
      </c>
      <c r="F8" s="73">
        <v>36</v>
      </c>
    </row>
    <row r="9" spans="1:6" ht="15" customHeight="1">
      <c r="A9" s="18"/>
      <c r="B9" s="74" t="s">
        <v>299</v>
      </c>
      <c r="C9" s="245" t="s">
        <v>347</v>
      </c>
      <c r="D9" s="245"/>
      <c r="E9" s="245"/>
      <c r="F9" s="245"/>
    </row>
    <row r="10" spans="1:6" ht="15" customHeight="1">
      <c r="A10" s="18"/>
      <c r="B10" s="71" t="s">
        <v>46</v>
      </c>
      <c r="C10" s="72" t="s">
        <v>301</v>
      </c>
      <c r="D10" s="72" t="s">
        <v>302</v>
      </c>
      <c r="E10" s="72" t="s">
        <v>303</v>
      </c>
      <c r="F10" s="72" t="s">
        <v>304</v>
      </c>
    </row>
    <row r="11" spans="1:6" ht="15" customHeight="1">
      <c r="A11" s="18">
        <v>5</v>
      </c>
      <c r="B11" s="64">
        <v>90</v>
      </c>
      <c r="C11" s="73">
        <v>127</v>
      </c>
      <c r="D11" s="73">
        <v>90</v>
      </c>
      <c r="E11" s="73">
        <v>66</v>
      </c>
      <c r="F11" s="73">
        <v>49</v>
      </c>
    </row>
    <row r="12" spans="1:6" ht="15" customHeight="1">
      <c r="A12" s="18">
        <v>6</v>
      </c>
      <c r="B12" s="64">
        <v>120</v>
      </c>
      <c r="C12" s="73">
        <v>128</v>
      </c>
      <c r="D12" s="73">
        <v>91</v>
      </c>
      <c r="E12" s="73">
        <v>68</v>
      </c>
      <c r="F12" s="73">
        <v>50</v>
      </c>
    </row>
    <row r="13" spans="1:6" s="65" customFormat="1" ht="15" customHeight="1">
      <c r="A13" s="18">
        <v>7</v>
      </c>
      <c r="B13" s="64">
        <v>200</v>
      </c>
      <c r="C13" s="73">
        <v>131</v>
      </c>
      <c r="D13" s="73">
        <v>94</v>
      </c>
      <c r="E13" s="73">
        <v>72</v>
      </c>
      <c r="F13" s="73">
        <v>54</v>
      </c>
    </row>
    <row r="14" spans="1:6" ht="15" customHeight="1">
      <c r="A14" s="18">
        <v>8</v>
      </c>
      <c r="B14" s="64">
        <v>300</v>
      </c>
      <c r="C14" s="73">
        <v>144</v>
      </c>
      <c r="D14" s="73">
        <v>105</v>
      </c>
      <c r="E14" s="73">
        <v>81</v>
      </c>
      <c r="F14" s="73">
        <v>61</v>
      </c>
    </row>
    <row r="15" spans="1:6" ht="15">
      <c r="A15" s="18"/>
      <c r="B15" s="236" t="s">
        <v>305</v>
      </c>
      <c r="C15" s="237"/>
      <c r="D15" s="237"/>
      <c r="E15" s="237"/>
      <c r="F15" s="238"/>
    </row>
    <row r="16" spans="1:6" ht="15">
      <c r="A16" s="18"/>
      <c r="B16" s="75" t="s">
        <v>345</v>
      </c>
      <c r="C16" s="239" t="s">
        <v>346</v>
      </c>
      <c r="D16" s="239"/>
      <c r="E16" s="239"/>
      <c r="F16" s="240"/>
    </row>
    <row r="17" spans="1:6" ht="15">
      <c r="A17" s="18">
        <v>9</v>
      </c>
      <c r="B17" s="76" t="s">
        <v>306</v>
      </c>
      <c r="C17" s="206">
        <v>1</v>
      </c>
      <c r="D17" s="206"/>
      <c r="E17" s="206"/>
      <c r="F17" s="206"/>
    </row>
    <row r="18" spans="1:6" ht="15">
      <c r="A18" s="18">
        <v>10</v>
      </c>
      <c r="B18" s="76" t="s">
        <v>307</v>
      </c>
      <c r="C18" s="206">
        <v>1</v>
      </c>
      <c r="D18" s="206"/>
      <c r="E18" s="206"/>
      <c r="F18" s="206"/>
    </row>
    <row r="19" spans="1:6" ht="15">
      <c r="A19" s="18">
        <v>11</v>
      </c>
      <c r="B19" s="76" t="s">
        <v>308</v>
      </c>
      <c r="C19" s="206">
        <v>2</v>
      </c>
      <c r="D19" s="206"/>
      <c r="E19" s="206"/>
      <c r="F19" s="206"/>
    </row>
    <row r="20" spans="1:6" ht="15">
      <c r="A20" s="18">
        <v>12</v>
      </c>
      <c r="B20" s="76" t="s">
        <v>309</v>
      </c>
      <c r="C20" s="244">
        <v>0.2</v>
      </c>
      <c r="D20" s="244"/>
      <c r="E20" s="244"/>
      <c r="F20" s="244"/>
    </row>
    <row r="21" spans="1:6" ht="15">
      <c r="A21" s="18">
        <v>13</v>
      </c>
      <c r="B21" s="76" t="s">
        <v>310</v>
      </c>
      <c r="C21" s="235">
        <v>20</v>
      </c>
      <c r="D21" s="235"/>
      <c r="E21" s="235"/>
      <c r="F21" s="235"/>
    </row>
    <row r="22" spans="1:6" ht="15">
      <c r="A22" s="18">
        <v>14</v>
      </c>
      <c r="B22" s="76" t="s">
        <v>311</v>
      </c>
      <c r="C22" s="235">
        <v>30</v>
      </c>
      <c r="D22" s="235"/>
      <c r="E22" s="235"/>
      <c r="F22" s="235"/>
    </row>
    <row r="23" spans="1:6" ht="15">
      <c r="A23" s="18">
        <v>15</v>
      </c>
      <c r="B23" s="76" t="s">
        <v>312</v>
      </c>
      <c r="C23" s="244">
        <v>0.2</v>
      </c>
      <c r="D23" s="244"/>
      <c r="E23" s="244"/>
      <c r="F23" s="244"/>
    </row>
    <row r="24" spans="1:6" ht="15">
      <c r="A24" s="18">
        <v>16</v>
      </c>
      <c r="B24" s="76" t="s">
        <v>313</v>
      </c>
      <c r="C24" s="246"/>
      <c r="D24" s="241"/>
      <c r="E24" s="241"/>
      <c r="F24" s="242"/>
    </row>
    <row r="25" spans="1:6" ht="15">
      <c r="A25" s="18">
        <v>17</v>
      </c>
      <c r="B25" s="76" t="s">
        <v>314</v>
      </c>
      <c r="C25" s="241">
        <v>20</v>
      </c>
      <c r="D25" s="241"/>
      <c r="E25" s="241"/>
      <c r="F25" s="242"/>
    </row>
    <row r="26" spans="1:6" ht="15">
      <c r="A26" s="18">
        <v>18</v>
      </c>
      <c r="B26" s="76" t="s">
        <v>315</v>
      </c>
      <c r="C26" s="235">
        <v>30</v>
      </c>
      <c r="D26" s="235"/>
      <c r="E26" s="235"/>
      <c r="F26" s="235"/>
    </row>
    <row r="27" spans="1:6" ht="15">
      <c r="A27" s="18">
        <v>19</v>
      </c>
      <c r="B27" s="76" t="s">
        <v>316</v>
      </c>
      <c r="C27" s="235">
        <v>20</v>
      </c>
      <c r="D27" s="235"/>
      <c r="E27" s="235"/>
      <c r="F27" s="235"/>
    </row>
    <row r="28" spans="1:6" ht="15">
      <c r="A28" s="18">
        <v>20</v>
      </c>
      <c r="B28" s="76" t="s">
        <v>344</v>
      </c>
      <c r="C28" s="246">
        <v>10</v>
      </c>
      <c r="D28" s="241"/>
      <c r="E28" s="241"/>
      <c r="F28" s="242"/>
    </row>
    <row r="29" spans="1:6" ht="26.25">
      <c r="A29" s="18">
        <v>21</v>
      </c>
      <c r="B29" s="77" t="s">
        <v>317</v>
      </c>
      <c r="C29" s="241">
        <v>10</v>
      </c>
      <c r="D29" s="241"/>
      <c r="E29" s="241"/>
      <c r="F29" s="242"/>
    </row>
    <row r="30" spans="1:6" ht="26.25">
      <c r="A30" s="18">
        <v>22</v>
      </c>
      <c r="B30" s="77" t="s">
        <v>318</v>
      </c>
      <c r="C30" s="235">
        <v>100</v>
      </c>
      <c r="D30" s="235"/>
      <c r="E30" s="235"/>
      <c r="F30" s="235"/>
    </row>
    <row r="31" spans="1:6" ht="15">
      <c r="A31" s="18"/>
      <c r="B31" s="236" t="s">
        <v>676</v>
      </c>
      <c r="C31" s="237"/>
      <c r="D31" s="237"/>
      <c r="E31" s="237"/>
      <c r="F31" s="238"/>
    </row>
    <row r="32" spans="1:6" ht="15">
      <c r="A32" s="18"/>
      <c r="B32" s="75" t="s">
        <v>345</v>
      </c>
      <c r="C32" s="239" t="s">
        <v>346</v>
      </c>
      <c r="D32" s="239"/>
      <c r="E32" s="239"/>
      <c r="F32" s="240"/>
    </row>
    <row r="33" spans="1:6" ht="15">
      <c r="A33" s="18">
        <v>23</v>
      </c>
      <c r="B33" s="77" t="s">
        <v>289</v>
      </c>
      <c r="C33" s="235">
        <v>500</v>
      </c>
      <c r="D33" s="235"/>
      <c r="E33" s="235"/>
      <c r="F33" s="235"/>
    </row>
    <row r="34" spans="1:6" ht="15">
      <c r="A34" s="18">
        <v>24</v>
      </c>
      <c r="B34" s="77" t="s">
        <v>290</v>
      </c>
      <c r="C34" s="235">
        <v>500</v>
      </c>
      <c r="D34" s="235"/>
      <c r="E34" s="235"/>
      <c r="F34" s="235"/>
    </row>
    <row r="35" spans="1:6" ht="15">
      <c r="A35" s="18">
        <v>25</v>
      </c>
      <c r="B35" s="77" t="s">
        <v>291</v>
      </c>
      <c r="C35" s="235">
        <v>500</v>
      </c>
      <c r="D35" s="235"/>
      <c r="E35" s="235"/>
      <c r="F35" s="235"/>
    </row>
    <row r="36" spans="1:6" ht="15">
      <c r="A36" s="18">
        <v>26</v>
      </c>
      <c r="B36" s="77" t="s">
        <v>292</v>
      </c>
      <c r="C36" s="235">
        <v>800</v>
      </c>
      <c r="D36" s="235"/>
      <c r="E36" s="235"/>
      <c r="F36" s="235"/>
    </row>
    <row r="37" spans="1:6" ht="15">
      <c r="A37" s="18">
        <v>27</v>
      </c>
      <c r="B37" s="77" t="s">
        <v>677</v>
      </c>
      <c r="C37" s="235">
        <v>600</v>
      </c>
      <c r="D37" s="235"/>
      <c r="E37" s="235"/>
      <c r="F37" s="235"/>
    </row>
    <row r="38" spans="1:6" ht="15">
      <c r="A38" s="18">
        <v>28</v>
      </c>
      <c r="B38" s="77" t="s">
        <v>681</v>
      </c>
      <c r="C38" s="235">
        <v>500</v>
      </c>
      <c r="D38" s="235"/>
      <c r="E38" s="235"/>
      <c r="F38" s="235"/>
    </row>
    <row r="39" spans="1:6" ht="15">
      <c r="A39" s="18">
        <v>29</v>
      </c>
      <c r="B39" s="77" t="s">
        <v>682</v>
      </c>
      <c r="C39" s="235">
        <v>500</v>
      </c>
      <c r="D39" s="235"/>
      <c r="E39" s="235"/>
      <c r="F39" s="235"/>
    </row>
    <row r="40" spans="1:6" ht="15">
      <c r="A40" s="18">
        <v>30</v>
      </c>
      <c r="B40" s="77" t="s">
        <v>678</v>
      </c>
      <c r="C40" s="235">
        <v>300</v>
      </c>
      <c r="D40" s="235"/>
      <c r="E40" s="235"/>
      <c r="F40" s="235"/>
    </row>
    <row r="41" spans="1:6" ht="15">
      <c r="A41" s="18">
        <v>31</v>
      </c>
      <c r="B41" s="77" t="s">
        <v>679</v>
      </c>
      <c r="C41" s="235">
        <v>500</v>
      </c>
      <c r="D41" s="235"/>
      <c r="E41" s="235"/>
      <c r="F41" s="235"/>
    </row>
    <row r="42" spans="1:6" ht="15">
      <c r="A42" s="18">
        <v>32</v>
      </c>
      <c r="B42" s="77" t="s">
        <v>293</v>
      </c>
      <c r="C42" s="235">
        <v>600</v>
      </c>
      <c r="D42" s="235"/>
      <c r="E42" s="235"/>
      <c r="F42" s="235"/>
    </row>
    <row r="43" spans="1:6" ht="15">
      <c r="A43" s="18">
        <v>33</v>
      </c>
      <c r="B43" s="77" t="s">
        <v>295</v>
      </c>
      <c r="C43" s="235">
        <v>200</v>
      </c>
      <c r="D43" s="235"/>
      <c r="E43" s="235"/>
      <c r="F43" s="235"/>
    </row>
    <row r="44" spans="1:6" ht="15">
      <c r="A44" s="18">
        <v>34</v>
      </c>
      <c r="B44" s="77" t="s">
        <v>294</v>
      </c>
      <c r="C44" s="235">
        <v>200</v>
      </c>
      <c r="D44" s="235"/>
      <c r="E44" s="235"/>
      <c r="F44" s="235"/>
    </row>
    <row r="45" spans="1:6" ht="15">
      <c r="A45" s="18">
        <v>35</v>
      </c>
      <c r="B45" s="77" t="s">
        <v>296</v>
      </c>
      <c r="C45" s="235">
        <v>200</v>
      </c>
      <c r="D45" s="235"/>
      <c r="E45" s="235"/>
      <c r="F45" s="235"/>
    </row>
    <row r="46" spans="1:6" ht="26.25">
      <c r="A46" s="18">
        <v>36</v>
      </c>
      <c r="B46" s="77" t="s">
        <v>680</v>
      </c>
      <c r="C46" s="235">
        <v>400</v>
      </c>
      <c r="D46" s="235"/>
      <c r="E46" s="235"/>
      <c r="F46" s="235"/>
    </row>
    <row r="48" spans="2:5" ht="15">
      <c r="B48" s="187" t="s">
        <v>239</v>
      </c>
      <c r="C48" s="187"/>
      <c r="D48" s="187"/>
      <c r="E48" s="187"/>
    </row>
    <row r="49" spans="2:5" ht="15">
      <c r="B49" s="14"/>
      <c r="C49" s="16"/>
      <c r="D49" s="16"/>
      <c r="E49" s="16"/>
    </row>
  </sheetData>
  <sheetProtection password="C76D" sheet="1" selectLockedCells="1" selectUnlockedCells="1"/>
  <mergeCells count="36">
    <mergeCell ref="B48:E48"/>
    <mergeCell ref="C27:F27"/>
    <mergeCell ref="C21:F21"/>
    <mergeCell ref="C3:F3"/>
    <mergeCell ref="B15:F15"/>
    <mergeCell ref="C26:F26"/>
    <mergeCell ref="C9:F9"/>
    <mergeCell ref="C24:F24"/>
    <mergeCell ref="C28:F28"/>
    <mergeCell ref="C29:F29"/>
    <mergeCell ref="C30:F30"/>
    <mergeCell ref="C16:F16"/>
    <mergeCell ref="C22:F22"/>
    <mergeCell ref="C25:F25"/>
    <mergeCell ref="B2:F2"/>
    <mergeCell ref="C17:F17"/>
    <mergeCell ref="C18:F18"/>
    <mergeCell ref="C19:F19"/>
    <mergeCell ref="C20:F20"/>
    <mergeCell ref="C23:F23"/>
    <mergeCell ref="B31:F31"/>
    <mergeCell ref="C32:F32"/>
    <mergeCell ref="C33:F33"/>
    <mergeCell ref="C34:F34"/>
    <mergeCell ref="C35:F35"/>
    <mergeCell ref="C36:F36"/>
    <mergeCell ref="C43:F43"/>
    <mergeCell ref="C44:F44"/>
    <mergeCell ref="C45:F45"/>
    <mergeCell ref="C46:F46"/>
    <mergeCell ref="C37:F37"/>
    <mergeCell ref="C38:F38"/>
    <mergeCell ref="C39:F39"/>
    <mergeCell ref="C40:F40"/>
    <mergeCell ref="C41:F41"/>
    <mergeCell ref="C42:F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7" sqref="I17"/>
    </sheetView>
  </sheetViews>
  <sheetFormatPr defaultColWidth="9.140625" defaultRowHeight="15"/>
  <cols>
    <col min="1" max="1" width="5.57421875" style="78" customWidth="1"/>
    <col min="2" max="2" width="36.00390625" style="1" customWidth="1"/>
    <col min="3" max="7" width="15.7109375" style="1" customWidth="1"/>
    <col min="8" max="8" width="10.421875" style="1" customWidth="1"/>
    <col min="9" max="16384" width="9.140625" style="1" customWidth="1"/>
  </cols>
  <sheetData>
    <row r="1" spans="2:3" ht="99.75" customHeight="1">
      <c r="B1" s="79"/>
      <c r="C1" s="80"/>
    </row>
    <row r="2" spans="1:7" ht="15" customHeight="1">
      <c r="A2" s="25"/>
      <c r="B2" s="243" t="s">
        <v>319</v>
      </c>
      <c r="C2" s="243"/>
      <c r="D2" s="243"/>
      <c r="E2" s="243"/>
      <c r="F2" s="243"/>
      <c r="G2" s="243"/>
    </row>
    <row r="3" spans="1:7" ht="15">
      <c r="A3" s="25"/>
      <c r="B3" s="81" t="s">
        <v>322</v>
      </c>
      <c r="C3" s="247" t="s">
        <v>348</v>
      </c>
      <c r="D3" s="247"/>
      <c r="E3" s="247"/>
      <c r="F3" s="247"/>
      <c r="G3" s="247"/>
    </row>
    <row r="4" spans="1:7" ht="15">
      <c r="A4" s="25"/>
      <c r="B4" s="71" t="s">
        <v>52</v>
      </c>
      <c r="C4" s="72">
        <v>100</v>
      </c>
      <c r="D4" s="72">
        <v>300</v>
      </c>
      <c r="E4" s="72">
        <v>500</v>
      </c>
      <c r="F4" s="72">
        <v>1000</v>
      </c>
      <c r="G4" s="72">
        <v>5000</v>
      </c>
    </row>
    <row r="5" spans="1:7" ht="15">
      <c r="A5" s="25">
        <v>1</v>
      </c>
      <c r="B5" s="25" t="s">
        <v>50</v>
      </c>
      <c r="C5" s="82" t="s">
        <v>54</v>
      </c>
      <c r="D5" s="82" t="s">
        <v>54</v>
      </c>
      <c r="E5" s="82">
        <v>3800</v>
      </c>
      <c r="F5" s="82">
        <v>4000</v>
      </c>
      <c r="G5" s="82">
        <v>5300</v>
      </c>
    </row>
    <row r="6" spans="1:7" ht="21.75" customHeight="1">
      <c r="A6" s="25"/>
      <c r="B6" s="81" t="s">
        <v>323</v>
      </c>
      <c r="C6" s="247" t="s">
        <v>348</v>
      </c>
      <c r="D6" s="247"/>
      <c r="E6" s="247"/>
      <c r="F6" s="247"/>
      <c r="G6" s="247"/>
    </row>
    <row r="7" spans="1:7" ht="15">
      <c r="A7" s="25"/>
      <c r="B7" s="71" t="s">
        <v>51</v>
      </c>
      <c r="C7" s="72">
        <v>100</v>
      </c>
      <c r="D7" s="72">
        <v>300</v>
      </c>
      <c r="E7" s="72">
        <v>500</v>
      </c>
      <c r="F7" s="72">
        <v>1000</v>
      </c>
      <c r="G7" s="72">
        <v>5000</v>
      </c>
    </row>
    <row r="8" spans="1:7" ht="15">
      <c r="A8" s="25">
        <v>2</v>
      </c>
      <c r="B8" s="25" t="s">
        <v>320</v>
      </c>
      <c r="C8" s="82">
        <v>3650</v>
      </c>
      <c r="D8" s="82">
        <v>3850</v>
      </c>
      <c r="E8" s="82">
        <v>4050</v>
      </c>
      <c r="F8" s="82">
        <v>4500</v>
      </c>
      <c r="G8" s="82">
        <v>8000</v>
      </c>
    </row>
    <row r="9" spans="1:7" ht="15">
      <c r="A9" s="25">
        <v>3</v>
      </c>
      <c r="B9" s="25" t="s">
        <v>321</v>
      </c>
      <c r="C9" s="82">
        <v>3800</v>
      </c>
      <c r="D9" s="82">
        <v>4100</v>
      </c>
      <c r="E9" s="82">
        <v>4400</v>
      </c>
      <c r="F9" s="82">
        <v>5200</v>
      </c>
      <c r="G9" s="82">
        <v>10500</v>
      </c>
    </row>
    <row r="10" spans="1:7" ht="19.5" customHeight="1">
      <c r="A10" s="25"/>
      <c r="B10" s="81" t="s">
        <v>53</v>
      </c>
      <c r="C10" s="247" t="s">
        <v>348</v>
      </c>
      <c r="D10" s="247"/>
      <c r="E10" s="247"/>
      <c r="F10" s="247"/>
      <c r="G10" s="247"/>
    </row>
    <row r="11" spans="1:7" ht="15">
      <c r="A11" s="25"/>
      <c r="B11" s="71" t="s">
        <v>51</v>
      </c>
      <c r="C11" s="72">
        <v>100</v>
      </c>
      <c r="D11" s="72">
        <v>300</v>
      </c>
      <c r="E11" s="72">
        <v>500</v>
      </c>
      <c r="F11" s="72">
        <v>1000</v>
      </c>
      <c r="G11" s="72">
        <v>5000</v>
      </c>
    </row>
    <row r="12" spans="1:7" ht="15">
      <c r="A12" s="25">
        <v>4</v>
      </c>
      <c r="B12" s="25" t="s">
        <v>47</v>
      </c>
      <c r="C12" s="82">
        <v>1100</v>
      </c>
      <c r="D12" s="82">
        <v>1150</v>
      </c>
      <c r="E12" s="82">
        <v>1250</v>
      </c>
      <c r="F12" s="82">
        <v>1450</v>
      </c>
      <c r="G12" s="82">
        <v>3100</v>
      </c>
    </row>
    <row r="13" spans="1:7" ht="15">
      <c r="A13" s="25">
        <v>5</v>
      </c>
      <c r="B13" s="25" t="s">
        <v>48</v>
      </c>
      <c r="C13" s="82">
        <v>2000</v>
      </c>
      <c r="D13" s="82">
        <v>2150</v>
      </c>
      <c r="E13" s="82">
        <v>2250</v>
      </c>
      <c r="F13" s="82">
        <v>2450</v>
      </c>
      <c r="G13" s="82">
        <v>4200</v>
      </c>
    </row>
    <row r="14" spans="1:7" ht="15">
      <c r="A14" s="25">
        <v>6</v>
      </c>
      <c r="B14" s="25" t="s">
        <v>49</v>
      </c>
      <c r="C14" s="82">
        <v>3650</v>
      </c>
      <c r="D14" s="82">
        <v>3850</v>
      </c>
      <c r="E14" s="82">
        <v>4050</v>
      </c>
      <c r="F14" s="82">
        <v>4500</v>
      </c>
      <c r="G14" s="82">
        <v>8000</v>
      </c>
    </row>
    <row r="15" spans="1:7" ht="15">
      <c r="A15" s="18"/>
      <c r="B15" s="83" t="s">
        <v>676</v>
      </c>
      <c r="C15" s="195"/>
      <c r="D15" s="195"/>
      <c r="E15" s="195"/>
      <c r="F15" s="195"/>
      <c r="G15" s="196"/>
    </row>
    <row r="16" spans="1:7" ht="15">
      <c r="A16" s="18"/>
      <c r="B16" s="75" t="s">
        <v>345</v>
      </c>
      <c r="C16" s="239" t="s">
        <v>346</v>
      </c>
      <c r="D16" s="239"/>
      <c r="E16" s="239"/>
      <c r="F16" s="239"/>
      <c r="G16" s="240"/>
    </row>
    <row r="17" spans="1:7" ht="15">
      <c r="A17" s="25">
        <v>7</v>
      </c>
      <c r="B17" s="84" t="s">
        <v>289</v>
      </c>
      <c r="C17" s="246">
        <v>500</v>
      </c>
      <c r="D17" s="241"/>
      <c r="E17" s="241"/>
      <c r="F17" s="241"/>
      <c r="G17" s="242"/>
    </row>
    <row r="18" spans="1:7" ht="15">
      <c r="A18" s="25">
        <v>8</v>
      </c>
      <c r="B18" s="84" t="s">
        <v>290</v>
      </c>
      <c r="C18" s="246">
        <v>500</v>
      </c>
      <c r="D18" s="241"/>
      <c r="E18" s="241"/>
      <c r="F18" s="241"/>
      <c r="G18" s="242"/>
    </row>
    <row r="19" spans="1:7" ht="15">
      <c r="A19" s="25">
        <v>9</v>
      </c>
      <c r="B19" s="85" t="s">
        <v>684</v>
      </c>
      <c r="C19" s="246">
        <v>600</v>
      </c>
      <c r="D19" s="241"/>
      <c r="E19" s="241"/>
      <c r="F19" s="241"/>
      <c r="G19" s="242"/>
    </row>
    <row r="20" spans="1:7" ht="15">
      <c r="A20" s="25">
        <v>10</v>
      </c>
      <c r="B20" s="85" t="s">
        <v>295</v>
      </c>
      <c r="C20" s="246">
        <v>200</v>
      </c>
      <c r="D20" s="241"/>
      <c r="E20" s="241"/>
      <c r="F20" s="241"/>
      <c r="G20" s="242"/>
    </row>
    <row r="21" spans="1:7" ht="33.75" customHeight="1">
      <c r="A21" s="25">
        <v>11</v>
      </c>
      <c r="B21" s="86" t="s">
        <v>680</v>
      </c>
      <c r="C21" s="246">
        <v>400</v>
      </c>
      <c r="D21" s="241"/>
      <c r="E21" s="241"/>
      <c r="F21" s="241"/>
      <c r="G21" s="242"/>
    </row>
    <row r="22" ht="15">
      <c r="B22" s="87" t="s">
        <v>683</v>
      </c>
    </row>
    <row r="23" ht="18.75">
      <c r="B23" s="88"/>
    </row>
    <row r="24" spans="2:5" ht="15" customHeight="1">
      <c r="B24" s="187" t="s">
        <v>239</v>
      </c>
      <c r="C24" s="187"/>
      <c r="D24" s="187"/>
      <c r="E24" s="187"/>
    </row>
    <row r="25" spans="2:4" ht="15">
      <c r="B25" s="14"/>
      <c r="C25" s="16"/>
      <c r="D25" s="16"/>
    </row>
  </sheetData>
  <sheetProtection password="C76D" sheet="1" selectLockedCells="1" selectUnlockedCells="1"/>
  <mergeCells count="12">
    <mergeCell ref="C6:G6"/>
    <mergeCell ref="C10:G10"/>
    <mergeCell ref="B24:E24"/>
    <mergeCell ref="B2:G2"/>
    <mergeCell ref="C3:G3"/>
    <mergeCell ref="C15:G15"/>
    <mergeCell ref="C16:G16"/>
    <mergeCell ref="C17:G17"/>
    <mergeCell ref="C18:G18"/>
    <mergeCell ref="C19:G19"/>
    <mergeCell ref="C20:G20"/>
    <mergeCell ref="C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="106" zoomScaleNormal="106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12" sqref="K12"/>
    </sheetView>
  </sheetViews>
  <sheetFormatPr defaultColWidth="9.140625" defaultRowHeight="15"/>
  <cols>
    <col min="1" max="1" width="4.57421875" style="69" customWidth="1"/>
    <col min="2" max="2" width="35.140625" style="1" customWidth="1"/>
    <col min="3" max="3" width="14.57421875" style="1" customWidth="1"/>
    <col min="4" max="4" width="4.00390625" style="1" customWidth="1"/>
    <col min="5" max="5" width="18.421875" style="1" customWidth="1"/>
    <col min="6" max="6" width="18.7109375" style="1" customWidth="1"/>
    <col min="7" max="16384" width="9.140625" style="1" customWidth="1"/>
  </cols>
  <sheetData>
    <row r="1" ht="91.5" customHeight="1">
      <c r="C1" s="89"/>
    </row>
    <row r="2" spans="1:6" ht="32.25" customHeight="1">
      <c r="A2" s="18" t="s">
        <v>56</v>
      </c>
      <c r="B2" s="215" t="s">
        <v>324</v>
      </c>
      <c r="C2" s="215"/>
      <c r="E2" s="248" t="s">
        <v>349</v>
      </c>
      <c r="F2" s="249"/>
    </row>
    <row r="3" spans="1:6" ht="57" customHeight="1">
      <c r="A3" s="18"/>
      <c r="B3" s="52" t="s">
        <v>325</v>
      </c>
      <c r="C3" s="52" t="s">
        <v>333</v>
      </c>
      <c r="E3" s="90" t="s">
        <v>334</v>
      </c>
      <c r="F3" s="90" t="s">
        <v>333</v>
      </c>
    </row>
    <row r="4" spans="1:6" ht="20.25" customHeight="1">
      <c r="A4" s="18">
        <v>1</v>
      </c>
      <c r="B4" s="29" t="s">
        <v>326</v>
      </c>
      <c r="C4" s="26">
        <v>0.75</v>
      </c>
      <c r="E4" s="27" t="s">
        <v>335</v>
      </c>
      <c r="F4" s="26">
        <v>0.35</v>
      </c>
    </row>
    <row r="5" spans="1:6" ht="15" customHeight="1">
      <c r="A5" s="18">
        <v>2</v>
      </c>
      <c r="B5" s="25" t="s">
        <v>300</v>
      </c>
      <c r="C5" s="26">
        <v>0.65</v>
      </c>
      <c r="E5" s="27" t="s">
        <v>336</v>
      </c>
      <c r="F5" s="26">
        <v>1.3</v>
      </c>
    </row>
    <row r="6" spans="1:6" ht="15" customHeight="1">
      <c r="A6" s="18">
        <v>3</v>
      </c>
      <c r="B6" s="25" t="s">
        <v>327</v>
      </c>
      <c r="C6" s="26">
        <v>0.6</v>
      </c>
      <c r="E6" s="27" t="s">
        <v>337</v>
      </c>
      <c r="F6" s="28">
        <v>1</v>
      </c>
    </row>
    <row r="7" spans="1:6" ht="15" customHeight="1">
      <c r="A7" s="18">
        <v>4</v>
      </c>
      <c r="B7" s="25" t="s">
        <v>328</v>
      </c>
      <c r="C7" s="26">
        <v>0.5</v>
      </c>
      <c r="E7" s="27" t="s">
        <v>337</v>
      </c>
      <c r="F7" s="26">
        <v>1.5</v>
      </c>
    </row>
    <row r="8" spans="1:6" ht="15" customHeight="1">
      <c r="A8" s="18">
        <v>5</v>
      </c>
      <c r="B8" s="25" t="s">
        <v>329</v>
      </c>
      <c r="C8" s="26">
        <v>0.45</v>
      </c>
      <c r="E8" s="14"/>
      <c r="F8" s="14"/>
    </row>
    <row r="9" spans="1:3" ht="15" customHeight="1">
      <c r="A9" s="18">
        <v>6</v>
      </c>
      <c r="B9" s="25" t="s">
        <v>330</v>
      </c>
      <c r="C9" s="26">
        <v>0.4</v>
      </c>
    </row>
    <row r="10" spans="1:3" ht="15" customHeight="1">
      <c r="A10" s="18">
        <v>7</v>
      </c>
      <c r="B10" s="25" t="s">
        <v>331</v>
      </c>
      <c r="C10" s="26">
        <v>0.35</v>
      </c>
    </row>
    <row r="11" spans="1:3" ht="15" customHeight="1">
      <c r="A11" s="18">
        <v>8</v>
      </c>
      <c r="B11" s="25" t="s">
        <v>332</v>
      </c>
      <c r="C11" s="26">
        <v>0.3</v>
      </c>
    </row>
    <row r="12" spans="1:6" ht="30.75" customHeight="1">
      <c r="A12" s="18"/>
      <c r="B12" s="91" t="s">
        <v>16</v>
      </c>
      <c r="C12" s="52" t="s">
        <v>340</v>
      </c>
      <c r="D12" s="223" t="s">
        <v>342</v>
      </c>
      <c r="E12" s="224"/>
      <c r="F12" s="92"/>
    </row>
    <row r="13" spans="1:6" ht="15" customHeight="1">
      <c r="A13" s="18">
        <v>9</v>
      </c>
      <c r="B13" s="18" t="s">
        <v>17</v>
      </c>
      <c r="C13" s="93" t="s">
        <v>338</v>
      </c>
      <c r="D13" s="254" t="s">
        <v>338</v>
      </c>
      <c r="E13" s="255"/>
      <c r="F13" s="92"/>
    </row>
    <row r="14" spans="1:6" ht="15" customHeight="1">
      <c r="A14" s="18">
        <v>10</v>
      </c>
      <c r="B14" s="18" t="s">
        <v>339</v>
      </c>
      <c r="C14" s="93">
        <v>50</v>
      </c>
      <c r="D14" s="254" t="s">
        <v>343</v>
      </c>
      <c r="E14" s="256"/>
      <c r="F14" s="92"/>
    </row>
    <row r="15" spans="1:6" ht="15" customHeight="1">
      <c r="A15" s="18">
        <v>11</v>
      </c>
      <c r="B15" s="94" t="s">
        <v>341</v>
      </c>
      <c r="C15" s="95" t="s">
        <v>19</v>
      </c>
      <c r="D15" s="257" t="s">
        <v>343</v>
      </c>
      <c r="E15" s="258"/>
      <c r="F15" s="92"/>
    </row>
    <row r="16" spans="1:6" ht="31.5" customHeight="1">
      <c r="A16" s="18"/>
      <c r="B16" s="96" t="s">
        <v>305</v>
      </c>
      <c r="C16" s="250" t="s">
        <v>350</v>
      </c>
      <c r="D16" s="250"/>
      <c r="E16" s="250"/>
      <c r="F16" s="251"/>
    </row>
    <row r="17" spans="1:6" ht="15">
      <c r="A17" s="18">
        <v>12</v>
      </c>
      <c r="B17" s="76" t="s">
        <v>306</v>
      </c>
      <c r="C17" s="206">
        <v>1</v>
      </c>
      <c r="D17" s="206"/>
      <c r="E17" s="206"/>
      <c r="F17" s="206"/>
    </row>
    <row r="18" spans="1:6" ht="15">
      <c r="A18" s="18">
        <v>13</v>
      </c>
      <c r="B18" s="76" t="s">
        <v>308</v>
      </c>
      <c r="C18" s="252">
        <v>2</v>
      </c>
      <c r="D18" s="252"/>
      <c r="E18" s="252"/>
      <c r="F18" s="252"/>
    </row>
    <row r="19" spans="1:6" ht="15">
      <c r="A19" s="18">
        <v>14</v>
      </c>
      <c r="B19" s="76" t="s">
        <v>313</v>
      </c>
      <c r="C19" s="246"/>
      <c r="D19" s="241"/>
      <c r="E19" s="241"/>
      <c r="F19" s="242"/>
    </row>
    <row r="20" spans="1:6" ht="15">
      <c r="A20" s="18">
        <v>15</v>
      </c>
      <c r="B20" s="76" t="s">
        <v>314</v>
      </c>
      <c r="C20" s="241">
        <v>20</v>
      </c>
      <c r="D20" s="241"/>
      <c r="E20" s="241"/>
      <c r="F20" s="242"/>
    </row>
    <row r="21" spans="1:6" ht="15">
      <c r="A21" s="18">
        <v>16</v>
      </c>
      <c r="B21" s="76" t="s">
        <v>315</v>
      </c>
      <c r="C21" s="253">
        <v>30</v>
      </c>
      <c r="D21" s="253"/>
      <c r="E21" s="253"/>
      <c r="F21" s="253"/>
    </row>
    <row r="22" spans="1:6" ht="15">
      <c r="A22" s="18">
        <v>17</v>
      </c>
      <c r="B22" s="76" t="s">
        <v>316</v>
      </c>
      <c r="C22" s="253">
        <v>20</v>
      </c>
      <c r="D22" s="253"/>
      <c r="E22" s="253"/>
      <c r="F22" s="253"/>
    </row>
    <row r="23" spans="1:6" ht="15">
      <c r="A23" s="18">
        <v>18</v>
      </c>
      <c r="B23" s="76" t="s">
        <v>344</v>
      </c>
      <c r="C23" s="246">
        <v>10</v>
      </c>
      <c r="D23" s="241"/>
      <c r="E23" s="241"/>
      <c r="F23" s="242"/>
    </row>
    <row r="24" spans="1:6" ht="15.75">
      <c r="A24" s="18"/>
      <c r="B24" s="97" t="s">
        <v>271</v>
      </c>
      <c r="C24" s="250" t="s">
        <v>350</v>
      </c>
      <c r="D24" s="250"/>
      <c r="E24" s="250"/>
      <c r="F24" s="251"/>
    </row>
    <row r="25" spans="1:6" ht="15">
      <c r="A25" s="18">
        <v>19</v>
      </c>
      <c r="B25" s="92" t="s">
        <v>289</v>
      </c>
      <c r="C25" s="252">
        <v>200</v>
      </c>
      <c r="D25" s="252"/>
      <c r="E25" s="252"/>
      <c r="F25" s="252"/>
    </row>
    <row r="26" spans="1:6" ht="15">
      <c r="A26" s="18">
        <v>20</v>
      </c>
      <c r="B26" s="92" t="s">
        <v>290</v>
      </c>
      <c r="C26" s="252">
        <v>200</v>
      </c>
      <c r="D26" s="252"/>
      <c r="E26" s="252"/>
      <c r="F26" s="252"/>
    </row>
    <row r="27" spans="1:6" ht="15">
      <c r="A27" s="18">
        <v>21</v>
      </c>
      <c r="B27" s="92" t="s">
        <v>351</v>
      </c>
      <c r="C27" s="252">
        <v>100</v>
      </c>
      <c r="D27" s="252"/>
      <c r="E27" s="252"/>
      <c r="F27" s="252"/>
    </row>
    <row r="28" spans="1:6" ht="15">
      <c r="A28" s="18">
        <v>22</v>
      </c>
      <c r="B28" s="92" t="s">
        <v>295</v>
      </c>
      <c r="C28" s="252">
        <v>200</v>
      </c>
      <c r="D28" s="252"/>
      <c r="E28" s="252"/>
      <c r="F28" s="252"/>
    </row>
    <row r="29" spans="1:6" ht="15">
      <c r="A29" s="18">
        <v>23</v>
      </c>
      <c r="B29" s="92" t="s">
        <v>352</v>
      </c>
      <c r="C29" s="252" t="s">
        <v>354</v>
      </c>
      <c r="D29" s="252"/>
      <c r="E29" s="252"/>
      <c r="F29" s="252"/>
    </row>
    <row r="30" spans="1:6" ht="15">
      <c r="A30" s="18">
        <v>24</v>
      </c>
      <c r="B30" s="92" t="s">
        <v>353</v>
      </c>
      <c r="C30" s="252">
        <v>50</v>
      </c>
      <c r="D30" s="252"/>
      <c r="E30" s="252"/>
      <c r="F30" s="252"/>
    </row>
    <row r="31" spans="1:6" ht="15">
      <c r="A31" s="18">
        <v>25</v>
      </c>
      <c r="B31" s="92" t="s">
        <v>296</v>
      </c>
      <c r="C31" s="252">
        <v>100</v>
      </c>
      <c r="D31" s="252"/>
      <c r="E31" s="252"/>
      <c r="F31" s="252"/>
    </row>
    <row r="32" spans="1:6" ht="15">
      <c r="A32" s="18">
        <v>26</v>
      </c>
      <c r="B32" s="92" t="s">
        <v>355</v>
      </c>
      <c r="C32" s="252">
        <v>400</v>
      </c>
      <c r="D32" s="252"/>
      <c r="E32" s="252"/>
      <c r="F32" s="252"/>
    </row>
    <row r="34" spans="2:5" ht="15">
      <c r="B34" s="98" t="s">
        <v>239</v>
      </c>
      <c r="C34" s="98"/>
      <c r="D34" s="98"/>
      <c r="E34" s="98"/>
    </row>
  </sheetData>
  <sheetProtection password="C76D" sheet="1" selectLockedCells="1" selectUnlockedCells="1"/>
  <mergeCells count="23">
    <mergeCell ref="D12:E12"/>
    <mergeCell ref="D13:E13"/>
    <mergeCell ref="D14:E14"/>
    <mergeCell ref="D15:E15"/>
    <mergeCell ref="C22:F22"/>
    <mergeCell ref="C26:F26"/>
    <mergeCell ref="C18:F18"/>
    <mergeCell ref="C28:F28"/>
    <mergeCell ref="C23:F23"/>
    <mergeCell ref="C29:F29"/>
    <mergeCell ref="C30:F30"/>
    <mergeCell ref="C31:F31"/>
    <mergeCell ref="C16:F16"/>
    <mergeCell ref="E2:F2"/>
    <mergeCell ref="C24:F24"/>
    <mergeCell ref="C25:F25"/>
    <mergeCell ref="C32:F32"/>
    <mergeCell ref="B2:C2"/>
    <mergeCell ref="C19:F19"/>
    <mergeCell ref="C20:F20"/>
    <mergeCell ref="C21:F21"/>
    <mergeCell ref="C27:F27"/>
    <mergeCell ref="C17:F17"/>
  </mergeCells>
  <printOptions/>
  <pageMargins left="0.15748031496062992" right="0.15748031496062992" top="0.4330708661417323" bottom="0.7480314960629921" header="0.2362204724409449" footer="0.5118110236220472"/>
  <pageSetup horizontalDpi="180" verticalDpi="18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7"/>
  <sheetViews>
    <sheetView zoomScalePageLayoutView="0" workbookViewId="0" topLeftCell="A1">
      <pane xSplit="5" ySplit="2" topLeftCell="F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J20" sqref="J20"/>
    </sheetView>
  </sheetViews>
  <sheetFormatPr defaultColWidth="9.140625" defaultRowHeight="15"/>
  <cols>
    <col min="1" max="1" width="5.00390625" style="69" customWidth="1"/>
    <col min="2" max="2" width="21.7109375" style="1" customWidth="1"/>
    <col min="3" max="3" width="17.57421875" style="1" customWidth="1"/>
    <col min="4" max="4" width="21.00390625" style="1" customWidth="1"/>
    <col min="5" max="5" width="15.7109375" style="1" customWidth="1"/>
    <col min="6" max="16384" width="9.140625" style="1" customWidth="1"/>
  </cols>
  <sheetData>
    <row r="1" ht="66" customHeight="1"/>
    <row r="2" spans="1:5" ht="15" customHeight="1">
      <c r="A2" s="259" t="s">
        <v>356</v>
      </c>
      <c r="B2" s="259"/>
      <c r="C2" s="259"/>
      <c r="D2" s="259"/>
      <c r="E2" s="259"/>
    </row>
    <row r="3" ht="15">
      <c r="B3" s="65" t="s">
        <v>357</v>
      </c>
    </row>
    <row r="4" spans="1:5" ht="31.5" customHeight="1">
      <c r="A4" s="99" t="s">
        <v>56</v>
      </c>
      <c r="B4" s="2" t="s">
        <v>27</v>
      </c>
      <c r="C4" s="2" t="s">
        <v>358</v>
      </c>
      <c r="D4" s="2" t="s">
        <v>361</v>
      </c>
      <c r="E4" s="2" t="s">
        <v>359</v>
      </c>
    </row>
    <row r="5" spans="1:5" ht="15">
      <c r="A5" s="18">
        <v>1</v>
      </c>
      <c r="B5" s="100" t="s">
        <v>360</v>
      </c>
      <c r="C5" s="18">
        <v>1</v>
      </c>
      <c r="D5" s="18" t="s">
        <v>362</v>
      </c>
      <c r="E5" s="18">
        <v>111</v>
      </c>
    </row>
    <row r="6" spans="1:5" ht="15">
      <c r="A6" s="18">
        <v>2</v>
      </c>
      <c r="B6" s="100" t="s">
        <v>363</v>
      </c>
      <c r="C6" s="18">
        <v>1</v>
      </c>
      <c r="D6" s="18" t="s">
        <v>364</v>
      </c>
      <c r="E6" s="18">
        <v>215</v>
      </c>
    </row>
    <row r="7" spans="1:5" ht="15">
      <c r="A7" s="18">
        <v>3</v>
      </c>
      <c r="B7" s="100" t="s">
        <v>365</v>
      </c>
      <c r="C7" s="18">
        <v>2</v>
      </c>
      <c r="D7" s="18" t="s">
        <v>362</v>
      </c>
      <c r="E7" s="18">
        <v>145</v>
      </c>
    </row>
    <row r="8" spans="1:5" ht="15">
      <c r="A8" s="18">
        <v>4</v>
      </c>
      <c r="B8" s="100" t="s">
        <v>366</v>
      </c>
      <c r="C8" s="18">
        <v>2</v>
      </c>
      <c r="D8" s="18" t="s">
        <v>364</v>
      </c>
      <c r="E8" s="18">
        <v>262</v>
      </c>
    </row>
    <row r="9" spans="1:5" ht="15">
      <c r="A9" s="18">
        <v>5</v>
      </c>
      <c r="B9" s="100" t="s">
        <v>367</v>
      </c>
      <c r="C9" s="18">
        <v>2</v>
      </c>
      <c r="D9" s="18" t="s">
        <v>368</v>
      </c>
      <c r="E9" s="18">
        <v>473</v>
      </c>
    </row>
    <row r="10" ht="15">
      <c r="B10" s="65" t="s">
        <v>369</v>
      </c>
    </row>
    <row r="11" spans="1:5" ht="31.5" customHeight="1">
      <c r="A11" s="99" t="s">
        <v>56</v>
      </c>
      <c r="B11" s="2" t="s">
        <v>27</v>
      </c>
      <c r="C11" s="2" t="s">
        <v>358</v>
      </c>
      <c r="D11" s="2" t="s">
        <v>361</v>
      </c>
      <c r="E11" s="2" t="s">
        <v>359</v>
      </c>
    </row>
    <row r="12" spans="1:5" ht="15">
      <c r="A12" s="18">
        <v>6</v>
      </c>
      <c r="B12" s="100" t="s">
        <v>370</v>
      </c>
      <c r="C12" s="18">
        <v>1</v>
      </c>
      <c r="D12" s="18" t="s">
        <v>373</v>
      </c>
      <c r="E12" s="18">
        <v>110</v>
      </c>
    </row>
    <row r="13" spans="1:5" ht="15">
      <c r="A13" s="18">
        <v>7</v>
      </c>
      <c r="B13" s="100" t="s">
        <v>371</v>
      </c>
      <c r="C13" s="18">
        <v>1</v>
      </c>
      <c r="D13" s="18" t="s">
        <v>362</v>
      </c>
      <c r="E13" s="18">
        <v>140</v>
      </c>
    </row>
    <row r="14" spans="1:5" ht="15">
      <c r="A14" s="18">
        <v>8</v>
      </c>
      <c r="B14" s="100" t="s">
        <v>372</v>
      </c>
      <c r="C14" s="18">
        <v>1</v>
      </c>
      <c r="D14" s="18" t="s">
        <v>364</v>
      </c>
      <c r="E14" s="18">
        <v>208</v>
      </c>
    </row>
    <row r="15" ht="15">
      <c r="B15" s="65" t="s">
        <v>374</v>
      </c>
    </row>
    <row r="16" spans="1:5" ht="34.5" customHeight="1">
      <c r="A16" s="99" t="s">
        <v>56</v>
      </c>
      <c r="B16" s="2" t="s">
        <v>27</v>
      </c>
      <c r="C16" s="2" t="s">
        <v>358</v>
      </c>
      <c r="D16" s="2" t="s">
        <v>361</v>
      </c>
      <c r="E16" s="2" t="s">
        <v>359</v>
      </c>
    </row>
    <row r="17" spans="1:5" ht="15">
      <c r="A17" s="18">
        <v>9</v>
      </c>
      <c r="B17" s="100" t="s">
        <v>375</v>
      </c>
      <c r="C17" s="18">
        <v>1</v>
      </c>
      <c r="D17" s="18" t="s">
        <v>380</v>
      </c>
      <c r="E17" s="18">
        <v>59</v>
      </c>
    </row>
    <row r="18" spans="1:5" ht="15">
      <c r="A18" s="18">
        <v>10</v>
      </c>
      <c r="B18" s="100" t="s">
        <v>376</v>
      </c>
      <c r="C18" s="18">
        <v>1</v>
      </c>
      <c r="D18" s="18" t="s">
        <v>381</v>
      </c>
      <c r="E18" s="18">
        <v>103</v>
      </c>
    </row>
    <row r="19" spans="1:5" ht="15">
      <c r="A19" s="18">
        <v>11</v>
      </c>
      <c r="B19" s="100" t="s">
        <v>377</v>
      </c>
      <c r="C19" s="18">
        <v>1</v>
      </c>
      <c r="D19" s="18" t="s">
        <v>362</v>
      </c>
      <c r="E19" s="18">
        <v>145</v>
      </c>
    </row>
    <row r="20" spans="1:5" ht="30">
      <c r="A20" s="18">
        <v>12</v>
      </c>
      <c r="B20" s="33" t="s">
        <v>378</v>
      </c>
      <c r="C20" s="18">
        <v>1</v>
      </c>
      <c r="D20" s="18" t="s">
        <v>364</v>
      </c>
      <c r="E20" s="18">
        <v>262</v>
      </c>
    </row>
    <row r="21" spans="1:5" ht="15">
      <c r="A21" s="18">
        <v>13</v>
      </c>
      <c r="B21" s="33" t="s">
        <v>379</v>
      </c>
      <c r="C21" s="18">
        <v>1</v>
      </c>
      <c r="D21" s="18" t="s">
        <v>373</v>
      </c>
      <c r="E21" s="18">
        <v>123</v>
      </c>
    </row>
    <row r="22" ht="15">
      <c r="B22" s="65" t="s">
        <v>382</v>
      </c>
    </row>
    <row r="23" spans="1:5" ht="29.25" customHeight="1">
      <c r="A23" s="99" t="s">
        <v>56</v>
      </c>
      <c r="B23" s="2" t="s">
        <v>27</v>
      </c>
      <c r="C23" s="2" t="s">
        <v>358</v>
      </c>
      <c r="D23" s="2" t="s">
        <v>361</v>
      </c>
      <c r="E23" s="2" t="s">
        <v>359</v>
      </c>
    </row>
    <row r="24" spans="1:5" ht="15">
      <c r="A24" s="18">
        <v>14</v>
      </c>
      <c r="B24" s="100" t="s">
        <v>383</v>
      </c>
      <c r="C24" s="18">
        <v>1</v>
      </c>
      <c r="D24" s="18" t="s">
        <v>362</v>
      </c>
      <c r="E24" s="18">
        <v>90</v>
      </c>
    </row>
    <row r="25" spans="1:5" ht="15">
      <c r="A25" s="18">
        <v>15</v>
      </c>
      <c r="B25" s="100" t="s">
        <v>384</v>
      </c>
      <c r="C25" s="18">
        <v>1</v>
      </c>
      <c r="D25" s="18" t="s">
        <v>364</v>
      </c>
      <c r="E25" s="18">
        <v>135</v>
      </c>
    </row>
    <row r="26" spans="1:5" ht="15">
      <c r="A26" s="18">
        <v>16</v>
      </c>
      <c r="B26" s="100" t="s">
        <v>385</v>
      </c>
      <c r="C26" s="18">
        <v>1</v>
      </c>
      <c r="D26" s="18" t="s">
        <v>368</v>
      </c>
      <c r="E26" s="18">
        <v>240</v>
      </c>
    </row>
    <row r="27" spans="1:5" ht="15">
      <c r="A27" s="18">
        <v>17</v>
      </c>
      <c r="B27" s="100" t="s">
        <v>386</v>
      </c>
      <c r="C27" s="18">
        <v>1</v>
      </c>
      <c r="D27" s="18" t="s">
        <v>362</v>
      </c>
      <c r="E27" s="18">
        <v>80</v>
      </c>
    </row>
    <row r="28" spans="1:5" ht="15">
      <c r="A28" s="18">
        <v>18</v>
      </c>
      <c r="B28" s="100" t="s">
        <v>387</v>
      </c>
      <c r="C28" s="18">
        <v>1</v>
      </c>
      <c r="D28" s="18" t="s">
        <v>364</v>
      </c>
      <c r="E28" s="18">
        <v>120</v>
      </c>
    </row>
    <row r="29" spans="1:5" ht="15">
      <c r="A29" s="18">
        <v>19</v>
      </c>
      <c r="B29" s="100" t="s">
        <v>388</v>
      </c>
      <c r="C29" s="18">
        <v>1</v>
      </c>
      <c r="D29" s="18" t="s">
        <v>368</v>
      </c>
      <c r="E29" s="18">
        <v>180</v>
      </c>
    </row>
    <row r="30" ht="15">
      <c r="B30" s="65" t="s">
        <v>389</v>
      </c>
    </row>
    <row r="31" spans="1:5" ht="31.5" customHeight="1">
      <c r="A31" s="99" t="s">
        <v>56</v>
      </c>
      <c r="B31" s="2" t="s">
        <v>27</v>
      </c>
      <c r="C31" s="2" t="s">
        <v>358</v>
      </c>
      <c r="D31" s="2" t="s">
        <v>361</v>
      </c>
      <c r="E31" s="2" t="s">
        <v>359</v>
      </c>
    </row>
    <row r="32" spans="1:5" ht="15">
      <c r="A32" s="18">
        <v>20</v>
      </c>
      <c r="B32" s="100" t="s">
        <v>375</v>
      </c>
      <c r="C32" s="18">
        <v>1</v>
      </c>
      <c r="D32" s="18" t="s">
        <v>380</v>
      </c>
      <c r="E32" s="18">
        <v>59</v>
      </c>
    </row>
    <row r="33" spans="1:5" ht="15">
      <c r="A33" s="18">
        <v>21</v>
      </c>
      <c r="B33" s="100" t="s">
        <v>376</v>
      </c>
      <c r="C33" s="18">
        <v>1</v>
      </c>
      <c r="D33" s="18" t="s">
        <v>381</v>
      </c>
      <c r="E33" s="18">
        <v>103</v>
      </c>
    </row>
    <row r="34" spans="1:5" ht="15">
      <c r="A34" s="18">
        <v>22</v>
      </c>
      <c r="B34" s="100" t="s">
        <v>377</v>
      </c>
      <c r="C34" s="18">
        <v>1</v>
      </c>
      <c r="D34" s="18" t="s">
        <v>362</v>
      </c>
      <c r="E34" s="18">
        <v>145</v>
      </c>
    </row>
    <row r="35" spans="1:5" ht="30">
      <c r="A35" s="18">
        <v>23</v>
      </c>
      <c r="B35" s="33" t="s">
        <v>378</v>
      </c>
      <c r="C35" s="18">
        <v>1</v>
      </c>
      <c r="D35" s="18" t="s">
        <v>364</v>
      </c>
      <c r="E35" s="18">
        <v>262</v>
      </c>
    </row>
    <row r="36" spans="1:5" ht="15">
      <c r="A36" s="18">
        <v>24</v>
      </c>
      <c r="B36" s="33" t="s">
        <v>379</v>
      </c>
      <c r="C36" s="18">
        <v>1</v>
      </c>
      <c r="D36" s="18" t="s">
        <v>373</v>
      </c>
      <c r="E36" s="18">
        <v>123</v>
      </c>
    </row>
    <row r="37" spans="1:5" ht="18" customHeight="1">
      <c r="A37" s="260" t="s">
        <v>399</v>
      </c>
      <c r="B37" s="260"/>
      <c r="C37" s="260"/>
      <c r="D37" s="260"/>
      <c r="E37" s="260"/>
    </row>
    <row r="38" spans="1:5" ht="21" customHeight="1">
      <c r="A38" s="30"/>
      <c r="B38" s="30" t="s">
        <v>397</v>
      </c>
      <c r="C38" s="2" t="s">
        <v>394</v>
      </c>
      <c r="D38" s="2" t="s">
        <v>395</v>
      </c>
      <c r="E38" s="2" t="s">
        <v>396</v>
      </c>
    </row>
    <row r="39" spans="1:5" ht="17.25" customHeight="1">
      <c r="A39" s="30"/>
      <c r="B39" s="30" t="s">
        <v>398</v>
      </c>
      <c r="C39" s="2">
        <v>5</v>
      </c>
      <c r="D39" s="2">
        <v>10</v>
      </c>
      <c r="E39" s="2">
        <v>15</v>
      </c>
    </row>
    <row r="40" spans="1:5" ht="17.25" customHeight="1">
      <c r="A40" s="260" t="s">
        <v>400</v>
      </c>
      <c r="B40" s="260"/>
      <c r="C40" s="260"/>
      <c r="D40" s="260"/>
      <c r="E40" s="260"/>
    </row>
    <row r="41" spans="1:5" ht="45.75" customHeight="1">
      <c r="A41" s="31">
        <v>25</v>
      </c>
      <c r="B41" s="261" t="s">
        <v>392</v>
      </c>
      <c r="C41" s="262"/>
      <c r="D41" s="262"/>
      <c r="E41" s="263"/>
    </row>
    <row r="42" spans="1:5" ht="21.75" customHeight="1">
      <c r="A42" s="31">
        <v>26</v>
      </c>
      <c r="B42" s="261" t="s">
        <v>391</v>
      </c>
      <c r="C42" s="262"/>
      <c r="D42" s="262"/>
      <c r="E42" s="263"/>
    </row>
    <row r="43" spans="1:5" ht="46.5" customHeight="1">
      <c r="A43" s="31">
        <v>27</v>
      </c>
      <c r="B43" s="261" t="s">
        <v>390</v>
      </c>
      <c r="C43" s="262"/>
      <c r="D43" s="262"/>
      <c r="E43" s="263"/>
    </row>
    <row r="44" spans="2:5" ht="15">
      <c r="B44" s="101"/>
      <c r="C44" s="69"/>
      <c r="D44" s="69"/>
      <c r="E44" s="69"/>
    </row>
    <row r="45" spans="2:5" ht="15">
      <c r="B45" s="187" t="s">
        <v>239</v>
      </c>
      <c r="C45" s="187"/>
      <c r="D45" s="187"/>
      <c r="E45" s="187"/>
    </row>
    <row r="46" spans="2:5" ht="15">
      <c r="B46" s="101"/>
      <c r="C46" s="69"/>
      <c r="D46" s="69"/>
      <c r="E46" s="69"/>
    </row>
    <row r="47" spans="2:5" ht="15">
      <c r="B47" s="101"/>
      <c r="C47" s="69"/>
      <c r="D47" s="69"/>
      <c r="E47" s="69"/>
    </row>
    <row r="48" spans="2:5" ht="15">
      <c r="B48" s="101"/>
      <c r="C48" s="69"/>
      <c r="D48" s="69"/>
      <c r="E48" s="69"/>
    </row>
    <row r="49" spans="2:5" ht="15">
      <c r="B49" s="69"/>
      <c r="C49" s="69"/>
      <c r="D49" s="69"/>
      <c r="E49" s="69"/>
    </row>
    <row r="50" spans="2:5" ht="15">
      <c r="B50" s="69"/>
      <c r="C50" s="69"/>
      <c r="D50" s="69"/>
      <c r="E50" s="69"/>
    </row>
    <row r="51" spans="2:5" ht="15">
      <c r="B51" s="69"/>
      <c r="C51" s="69"/>
      <c r="D51" s="69"/>
      <c r="E51" s="69"/>
    </row>
    <row r="52" spans="2:5" ht="15">
      <c r="B52" s="69"/>
      <c r="C52" s="69"/>
      <c r="D52" s="69"/>
      <c r="E52" s="69"/>
    </row>
    <row r="53" spans="2:5" ht="15">
      <c r="B53" s="69"/>
      <c r="C53" s="69"/>
      <c r="D53" s="69"/>
      <c r="E53" s="69"/>
    </row>
    <row r="54" spans="2:5" ht="15">
      <c r="B54" s="69"/>
      <c r="C54" s="69"/>
      <c r="D54" s="69"/>
      <c r="E54" s="69"/>
    </row>
    <row r="55" spans="2:5" ht="15">
      <c r="B55" s="69"/>
      <c r="C55" s="69"/>
      <c r="D55" s="69"/>
      <c r="E55" s="69"/>
    </row>
    <row r="56" spans="2:5" ht="15">
      <c r="B56" s="69"/>
      <c r="C56" s="69"/>
      <c r="D56" s="69"/>
      <c r="E56" s="69"/>
    </row>
    <row r="57" spans="2:5" ht="15">
      <c r="B57" s="69"/>
      <c r="C57" s="69"/>
      <c r="D57" s="69"/>
      <c r="E57" s="69"/>
    </row>
  </sheetData>
  <sheetProtection password="C76D" sheet="1" selectLockedCells="1" selectUnlockedCells="1"/>
  <mergeCells count="7">
    <mergeCell ref="A2:E2"/>
    <mergeCell ref="A40:E40"/>
    <mergeCell ref="B45:E45"/>
    <mergeCell ref="A37:E37"/>
    <mergeCell ref="B41:E41"/>
    <mergeCell ref="B42:E42"/>
    <mergeCell ref="B43:E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4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N24" sqref="N24"/>
    </sheetView>
  </sheetViews>
  <sheetFormatPr defaultColWidth="9.140625" defaultRowHeight="15"/>
  <cols>
    <col min="1" max="1" width="5.00390625" style="69" customWidth="1"/>
    <col min="2" max="2" width="21.7109375" style="1" customWidth="1"/>
    <col min="3" max="3" width="17.57421875" style="1" customWidth="1"/>
    <col min="4" max="4" width="26.7109375" style="1" customWidth="1"/>
    <col min="5" max="16384" width="9.140625" style="1" customWidth="1"/>
  </cols>
  <sheetData>
    <row r="1" ht="66" customHeight="1"/>
    <row r="2" spans="1:4" ht="15" customHeight="1">
      <c r="A2" s="265" t="s">
        <v>424</v>
      </c>
      <c r="B2" s="265"/>
      <c r="C2" s="265"/>
      <c r="D2" s="265"/>
    </row>
    <row r="3" spans="1:4" ht="15.75">
      <c r="A3" s="266" t="s">
        <v>421</v>
      </c>
      <c r="B3" s="267"/>
      <c r="C3" s="267"/>
      <c r="D3" s="268"/>
    </row>
    <row r="4" spans="1:4" ht="31.5" customHeight="1">
      <c r="A4" s="99" t="s">
        <v>56</v>
      </c>
      <c r="B4" s="2" t="s">
        <v>402</v>
      </c>
      <c r="C4" s="2" t="s">
        <v>420</v>
      </c>
      <c r="D4" s="2" t="s">
        <v>401</v>
      </c>
    </row>
    <row r="5" spans="1:4" ht="15">
      <c r="A5" s="18">
        <v>1</v>
      </c>
      <c r="B5" s="100" t="s">
        <v>403</v>
      </c>
      <c r="C5" s="18">
        <v>1</v>
      </c>
      <c r="D5" s="18">
        <v>5</v>
      </c>
    </row>
    <row r="6" spans="1:4" ht="15">
      <c r="A6" s="18">
        <v>2</v>
      </c>
      <c r="B6" s="100" t="s">
        <v>404</v>
      </c>
      <c r="C6" s="18">
        <v>1</v>
      </c>
      <c r="D6" s="18">
        <v>8</v>
      </c>
    </row>
    <row r="7" spans="1:4" ht="15">
      <c r="A7" s="18">
        <v>3</v>
      </c>
      <c r="B7" s="100" t="s">
        <v>36</v>
      </c>
      <c r="C7" s="18">
        <v>1</v>
      </c>
      <c r="D7" s="18">
        <v>14</v>
      </c>
    </row>
    <row r="8" spans="1:4" ht="15">
      <c r="A8" s="18">
        <v>4</v>
      </c>
      <c r="B8" s="100" t="s">
        <v>405</v>
      </c>
      <c r="C8" s="18">
        <v>1</v>
      </c>
      <c r="D8" s="18">
        <v>15</v>
      </c>
    </row>
    <row r="9" spans="1:4" ht="15">
      <c r="A9" s="18">
        <v>5</v>
      </c>
      <c r="B9" s="100" t="s">
        <v>406</v>
      </c>
      <c r="C9" s="18">
        <v>1</v>
      </c>
      <c r="D9" s="18">
        <v>16</v>
      </c>
    </row>
    <row r="10" spans="1:4" ht="15">
      <c r="A10" s="18">
        <v>6</v>
      </c>
      <c r="B10" s="100" t="s">
        <v>407</v>
      </c>
      <c r="C10" s="18">
        <v>1</v>
      </c>
      <c r="D10" s="18">
        <v>16</v>
      </c>
    </row>
    <row r="11" spans="1:4" ht="15">
      <c r="A11" s="18">
        <v>7</v>
      </c>
      <c r="B11" s="100" t="s">
        <v>408</v>
      </c>
      <c r="C11" s="18">
        <v>1</v>
      </c>
      <c r="D11" s="18">
        <v>18</v>
      </c>
    </row>
    <row r="12" spans="1:4" ht="15">
      <c r="A12" s="18">
        <v>8</v>
      </c>
      <c r="B12" s="100" t="s">
        <v>409</v>
      </c>
      <c r="C12" s="18">
        <v>1</v>
      </c>
      <c r="D12" s="18">
        <v>18</v>
      </c>
    </row>
    <row r="13" spans="1:4" ht="15">
      <c r="A13" s="18">
        <v>9</v>
      </c>
      <c r="B13" s="100" t="s">
        <v>410</v>
      </c>
      <c r="C13" s="18">
        <v>1</v>
      </c>
      <c r="D13" s="18">
        <v>20</v>
      </c>
    </row>
    <row r="14" spans="1:4" ht="15">
      <c r="A14" s="18">
        <v>10</v>
      </c>
      <c r="B14" s="100" t="s">
        <v>411</v>
      </c>
      <c r="C14" s="18">
        <v>1</v>
      </c>
      <c r="D14" s="18">
        <v>21</v>
      </c>
    </row>
    <row r="15" spans="1:4" ht="15">
      <c r="A15" s="18">
        <v>11</v>
      </c>
      <c r="B15" s="100" t="s">
        <v>100</v>
      </c>
      <c r="C15" s="18">
        <v>1</v>
      </c>
      <c r="D15" s="18">
        <v>20</v>
      </c>
    </row>
    <row r="16" spans="1:4" ht="15">
      <c r="A16" s="18">
        <v>12</v>
      </c>
      <c r="B16" s="100" t="s">
        <v>412</v>
      </c>
      <c r="C16" s="18">
        <v>1</v>
      </c>
      <c r="D16" s="18">
        <v>20</v>
      </c>
    </row>
    <row r="17" spans="1:4" ht="15">
      <c r="A17" s="18">
        <v>13</v>
      </c>
      <c r="B17" s="100" t="s">
        <v>413</v>
      </c>
      <c r="C17" s="18">
        <v>1</v>
      </c>
      <c r="D17" s="18">
        <v>21</v>
      </c>
    </row>
    <row r="18" spans="1:4" ht="15">
      <c r="A18" s="18">
        <v>14</v>
      </c>
      <c r="B18" s="100" t="s">
        <v>414</v>
      </c>
      <c r="C18" s="18">
        <v>1</v>
      </c>
      <c r="D18" s="18">
        <v>24</v>
      </c>
    </row>
    <row r="19" spans="1:4" ht="15">
      <c r="A19" s="18">
        <v>15</v>
      </c>
      <c r="B19" s="100" t="s">
        <v>415</v>
      </c>
      <c r="C19" s="18">
        <v>1</v>
      </c>
      <c r="D19" s="18">
        <v>24</v>
      </c>
    </row>
    <row r="20" spans="1:4" ht="15">
      <c r="A20" s="18">
        <v>16</v>
      </c>
      <c r="B20" s="100" t="s">
        <v>416</v>
      </c>
      <c r="C20" s="18">
        <v>1</v>
      </c>
      <c r="D20" s="18">
        <v>28</v>
      </c>
    </row>
    <row r="21" spans="1:4" ht="15">
      <c r="A21" s="18">
        <v>17</v>
      </c>
      <c r="B21" s="100" t="s">
        <v>417</v>
      </c>
      <c r="C21" s="18">
        <v>2</v>
      </c>
      <c r="D21" s="18">
        <v>34</v>
      </c>
    </row>
    <row r="22" spans="1:4" ht="15">
      <c r="A22" s="18">
        <v>18</v>
      </c>
      <c r="B22" s="100" t="s">
        <v>418</v>
      </c>
      <c r="C22" s="18">
        <v>2</v>
      </c>
      <c r="D22" s="18">
        <v>60</v>
      </c>
    </row>
    <row r="23" spans="1:4" ht="15">
      <c r="A23" s="18">
        <v>19</v>
      </c>
      <c r="B23" s="100" t="s">
        <v>419</v>
      </c>
      <c r="C23" s="18">
        <v>2</v>
      </c>
      <c r="D23" s="18">
        <v>70</v>
      </c>
    </row>
    <row r="24" spans="1:4" ht="15">
      <c r="A24" s="260" t="s">
        <v>422</v>
      </c>
      <c r="B24" s="260"/>
      <c r="C24" s="260"/>
      <c r="D24" s="260"/>
    </row>
    <row r="25" spans="1:4" ht="15">
      <c r="A25" s="30"/>
      <c r="B25" s="2" t="s">
        <v>394</v>
      </c>
      <c r="C25" s="2" t="s">
        <v>395</v>
      </c>
      <c r="D25" s="2" t="s">
        <v>396</v>
      </c>
    </row>
    <row r="26" spans="1:4" ht="15">
      <c r="A26" s="30"/>
      <c r="B26" s="32">
        <v>0.05</v>
      </c>
      <c r="C26" s="32">
        <v>0.1</v>
      </c>
      <c r="D26" s="32">
        <v>0.15</v>
      </c>
    </row>
    <row r="27" spans="1:4" ht="15">
      <c r="A27" s="260" t="s">
        <v>674</v>
      </c>
      <c r="B27" s="260"/>
      <c r="C27" s="260"/>
      <c r="D27" s="260"/>
    </row>
    <row r="28" spans="1:4" ht="66.75" customHeight="1">
      <c r="A28" s="31">
        <v>20</v>
      </c>
      <c r="B28" s="264" t="s">
        <v>423</v>
      </c>
      <c r="C28" s="264"/>
      <c r="D28" s="264"/>
    </row>
    <row r="29" spans="1:4" ht="33.75" customHeight="1">
      <c r="A29" s="31">
        <v>21</v>
      </c>
      <c r="B29" s="264" t="s">
        <v>675</v>
      </c>
      <c r="C29" s="264"/>
      <c r="D29" s="264"/>
    </row>
    <row r="30" spans="1:4" ht="62.25" customHeight="1">
      <c r="A30" s="31">
        <v>22</v>
      </c>
      <c r="B30" s="264" t="s">
        <v>390</v>
      </c>
      <c r="C30" s="264"/>
      <c r="D30" s="264"/>
    </row>
    <row r="31" spans="2:4" ht="15">
      <c r="B31" s="101"/>
      <c r="C31" s="69"/>
      <c r="D31" s="69"/>
    </row>
    <row r="32" spans="2:4" ht="30" customHeight="1">
      <c r="B32" s="187" t="s">
        <v>239</v>
      </c>
      <c r="C32" s="187"/>
      <c r="D32" s="187"/>
    </row>
    <row r="33" spans="2:4" ht="15">
      <c r="B33" s="101"/>
      <c r="C33" s="69"/>
      <c r="D33" s="69"/>
    </row>
    <row r="34" spans="2:4" ht="15">
      <c r="B34" s="101"/>
      <c r="C34" s="69"/>
      <c r="D34" s="69"/>
    </row>
    <row r="35" spans="2:4" ht="15">
      <c r="B35" s="101"/>
      <c r="C35" s="69"/>
      <c r="D35" s="69"/>
    </row>
    <row r="36" spans="2:4" ht="15">
      <c r="B36" s="69"/>
      <c r="C36" s="69"/>
      <c r="D36" s="69"/>
    </row>
    <row r="37" spans="2:4" ht="15">
      <c r="B37" s="69"/>
      <c r="C37" s="69"/>
      <c r="D37" s="69"/>
    </row>
    <row r="38" spans="2:4" ht="15">
      <c r="B38" s="69"/>
      <c r="C38" s="69"/>
      <c r="D38" s="69"/>
    </row>
    <row r="39" spans="2:4" ht="15">
      <c r="B39" s="69"/>
      <c r="C39" s="69"/>
      <c r="D39" s="69"/>
    </row>
    <row r="40" spans="2:4" ht="15">
      <c r="B40" s="69"/>
      <c r="C40" s="69"/>
      <c r="D40" s="69"/>
    </row>
    <row r="41" spans="2:4" ht="15">
      <c r="B41" s="69"/>
      <c r="C41" s="69"/>
      <c r="D41" s="69"/>
    </row>
    <row r="42" spans="2:4" ht="15">
      <c r="B42" s="69"/>
      <c r="C42" s="69"/>
      <c r="D42" s="69"/>
    </row>
    <row r="43" spans="2:4" ht="15">
      <c r="B43" s="69"/>
      <c r="C43" s="69"/>
      <c r="D43" s="69"/>
    </row>
    <row r="44" spans="2:4" ht="15">
      <c r="B44" s="69"/>
      <c r="C44" s="69"/>
      <c r="D44" s="69"/>
    </row>
  </sheetData>
  <sheetProtection password="C76D" sheet="1" objects="1" selectLockedCells="1" selectUnlockedCells="1"/>
  <mergeCells count="8">
    <mergeCell ref="B29:D29"/>
    <mergeCell ref="B30:D30"/>
    <mergeCell ref="A24:D24"/>
    <mergeCell ref="A27:D27"/>
    <mergeCell ref="A2:D2"/>
    <mergeCell ref="B32:D32"/>
    <mergeCell ref="A3:D3"/>
    <mergeCell ref="B28:D28"/>
  </mergeCells>
  <printOptions/>
  <pageMargins left="1.41" right="0.7086614173228347" top="0.7480314960629921" bottom="0.7480314960629921" header="0.31496062992125984" footer="0.31496062992125984"/>
  <pageSetup fitToHeight="1" fitToWidth="1"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2013-03-09T07:55:51Z</dcterms:modified>
  <cp:category/>
  <cp:version/>
  <cp:contentType/>
  <cp:contentStatus/>
</cp:coreProperties>
</file>